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60" windowWidth="17955" windowHeight="7155" activeTab="4"/>
  </bookViews>
  <sheets>
    <sheet name="Raw Data XF_30_05_06_ corrected" sheetId="1" r:id="rId1"/>
    <sheet name="rates_umols h" sheetId="2" r:id="rId2"/>
    <sheet name="rates_umol gdw h" sheetId="4" r:id="rId3"/>
    <sheet name="Metadata" sheetId="8" r:id="rId4"/>
    <sheet name="ColMetadata" sheetId="9" r:id="rId5"/>
    <sheet name="Variable Names" sheetId="7" r:id="rId6"/>
    <sheet name="Contents" sheetId="10" r:id="rId7"/>
  </sheets>
  <definedNames>
    <definedName name="_xlnm._FilterDatabase" localSheetId="2" hidden="1">'rates_umol gdw h'!#REF!</definedName>
    <definedName name="_xlnm._FilterDatabase" localSheetId="1" hidden="1">'rates_umols h'!$G$1:$G$41</definedName>
    <definedName name="_xlnm._FilterDatabase" localSheetId="0" hidden="1">'Raw Data XF_30_05_06_ corrected'!$A$1:$DK$251</definedName>
  </definedNames>
  <calcPr calcId="145621"/>
</workbook>
</file>

<file path=xl/calcChain.xml><?xml version="1.0" encoding="utf-8"?>
<calcChain xmlns="http://schemas.openxmlformats.org/spreadsheetml/2006/main">
  <c r="CT123" i="1" l="1"/>
  <c r="CT124" i="1"/>
  <c r="CT125" i="1"/>
  <c r="CT126" i="1"/>
  <c r="CT127" i="1"/>
  <c r="CT128" i="1"/>
  <c r="CT129" i="1"/>
  <c r="CT130" i="1"/>
  <c r="CT131" i="1"/>
  <c r="CT132" i="1"/>
  <c r="CT133" i="1"/>
  <c r="CT134" i="1"/>
  <c r="CT135" i="1"/>
  <c r="CT136" i="1"/>
  <c r="CT137" i="1"/>
  <c r="CT138" i="1"/>
  <c r="CT139" i="1"/>
  <c r="CT140" i="1"/>
  <c r="CT141" i="1"/>
  <c r="CT142" i="1"/>
  <c r="CT143" i="1"/>
  <c r="CT144" i="1"/>
  <c r="CT145" i="1"/>
  <c r="CT146" i="1"/>
  <c r="CT122" i="1"/>
  <c r="CT3" i="1"/>
  <c r="CT4" i="1"/>
  <c r="CT5" i="1"/>
  <c r="CT6" i="1"/>
  <c r="CT7" i="1"/>
  <c r="CT8" i="1"/>
  <c r="CT9" i="1"/>
  <c r="CT10" i="1"/>
  <c r="CT11" i="1"/>
  <c r="CT12" i="1"/>
  <c r="CT13" i="1"/>
  <c r="CT14" i="1"/>
  <c r="CT15" i="1"/>
  <c r="CT16" i="1"/>
  <c r="CT17" i="1"/>
  <c r="CT18" i="1"/>
  <c r="CT19" i="1"/>
  <c r="CT20" i="1"/>
  <c r="CT21" i="1"/>
  <c r="CT2" i="1"/>
  <c r="DA43" i="1" l="1"/>
  <c r="DA44" i="1"/>
  <c r="DA45" i="1"/>
  <c r="DA46" i="1"/>
  <c r="DA47" i="1"/>
  <c r="DA48" i="1"/>
  <c r="DA49" i="1"/>
  <c r="DA50" i="1"/>
  <c r="DA51" i="1"/>
  <c r="DA52" i="1"/>
  <c r="DA53" i="1"/>
  <c r="DA54" i="1"/>
  <c r="DA55" i="1"/>
  <c r="DA56" i="1"/>
  <c r="DA57" i="1"/>
  <c r="DA58" i="1"/>
  <c r="DA59" i="1"/>
  <c r="DA60" i="1"/>
  <c r="DA61" i="1"/>
  <c r="DA62" i="1"/>
  <c r="DA63" i="1"/>
  <c r="DA64" i="1"/>
  <c r="DA65" i="1"/>
  <c r="DA66" i="1"/>
  <c r="DA67" i="1"/>
  <c r="DA68" i="1"/>
  <c r="DA69" i="1"/>
  <c r="DA70" i="1"/>
  <c r="DA71" i="1"/>
  <c r="DA72" i="1"/>
  <c r="DA73" i="1"/>
  <c r="DA74" i="1"/>
  <c r="DA75" i="1"/>
  <c r="DA76" i="1"/>
  <c r="DA77" i="1"/>
  <c r="DA78" i="1"/>
  <c r="DA79" i="1"/>
  <c r="DA80" i="1"/>
  <c r="DA81" i="1"/>
  <c r="DA82" i="1"/>
  <c r="DA83" i="1"/>
  <c r="DA84" i="1"/>
  <c r="DA85" i="1"/>
  <c r="DA86" i="1"/>
  <c r="DA87" i="1"/>
  <c r="DA88" i="1"/>
  <c r="DA89" i="1"/>
  <c r="DA90" i="1"/>
  <c r="DA91" i="1"/>
  <c r="DA92" i="1"/>
  <c r="DA93" i="1"/>
  <c r="DA94" i="1"/>
  <c r="DA95" i="1"/>
  <c r="DA96" i="1"/>
  <c r="DA97" i="1"/>
  <c r="DA98" i="1"/>
  <c r="DA99" i="1"/>
  <c r="DA100" i="1"/>
  <c r="DA101" i="1"/>
  <c r="DA102" i="1"/>
  <c r="DA103" i="1"/>
  <c r="DA104" i="1"/>
  <c r="DA105" i="1"/>
  <c r="DA106" i="1"/>
  <c r="DA107" i="1"/>
  <c r="DA108" i="1"/>
  <c r="DA109" i="1"/>
  <c r="DA110" i="1"/>
  <c r="DA111" i="1"/>
  <c r="DA112" i="1"/>
  <c r="DA113" i="1"/>
  <c r="DA114" i="1"/>
  <c r="DA115" i="1"/>
  <c r="DA116" i="1"/>
  <c r="DA117" i="1"/>
  <c r="DA118" i="1"/>
  <c r="DA119" i="1"/>
  <c r="DA120" i="1"/>
  <c r="DA121" i="1"/>
  <c r="DA122" i="1"/>
  <c r="DA123" i="1"/>
  <c r="DA124" i="1"/>
  <c r="DA125" i="1"/>
  <c r="DA126" i="1"/>
  <c r="DA127" i="1"/>
  <c r="DA128" i="1"/>
  <c r="DA129" i="1"/>
  <c r="DA130" i="1"/>
  <c r="DA131" i="1"/>
  <c r="DA132" i="1"/>
  <c r="DA133" i="1"/>
  <c r="DA134" i="1"/>
  <c r="DA135" i="1"/>
  <c r="DA136" i="1"/>
  <c r="DA137" i="1"/>
  <c r="DA138" i="1"/>
  <c r="DA139" i="1"/>
  <c r="DA140" i="1"/>
  <c r="DA141" i="1"/>
  <c r="DA142" i="1"/>
  <c r="DA143" i="1"/>
  <c r="DA144" i="1"/>
  <c r="DA145" i="1"/>
  <c r="DA146" i="1"/>
  <c r="DA167" i="1"/>
  <c r="DA168" i="1"/>
  <c r="DA169" i="1"/>
  <c r="DA170" i="1"/>
  <c r="DA171" i="1"/>
  <c r="DA172" i="1"/>
  <c r="DA173" i="1"/>
  <c r="DA174" i="1"/>
  <c r="DA175" i="1"/>
  <c r="DA176" i="1"/>
  <c r="DA177" i="1"/>
  <c r="DA178" i="1"/>
  <c r="DA179" i="1"/>
  <c r="DA180" i="1"/>
  <c r="DA181" i="1"/>
  <c r="DA182" i="1"/>
  <c r="DA183" i="1"/>
  <c r="DA184" i="1"/>
  <c r="DA185" i="1"/>
  <c r="DA186" i="1"/>
  <c r="DA192" i="1"/>
  <c r="DA193" i="1"/>
  <c r="DA194" i="1"/>
  <c r="DA195" i="1"/>
  <c r="DA196" i="1"/>
  <c r="DA197" i="1"/>
  <c r="DA198" i="1"/>
  <c r="DA199" i="1"/>
  <c r="DA200" i="1"/>
  <c r="DA201" i="1"/>
  <c r="DA202" i="1"/>
  <c r="DA203" i="1"/>
  <c r="DA204" i="1"/>
  <c r="DA205" i="1"/>
  <c r="DA206" i="1"/>
  <c r="DA207" i="1"/>
  <c r="DA208" i="1"/>
  <c r="DA209" i="1"/>
  <c r="DA210" i="1"/>
  <c r="DA211" i="1"/>
  <c r="DA212" i="1"/>
  <c r="DA213" i="1"/>
  <c r="DA214" i="1"/>
  <c r="DA215" i="1"/>
  <c r="DA216" i="1"/>
  <c r="DA217" i="1"/>
  <c r="DA218" i="1"/>
  <c r="DA219" i="1"/>
  <c r="DA220" i="1"/>
  <c r="DA221" i="1"/>
  <c r="DA222" i="1"/>
  <c r="DA223" i="1"/>
  <c r="DA224" i="1"/>
  <c r="DA225" i="1"/>
  <c r="DA226" i="1"/>
  <c r="DA227" i="1"/>
  <c r="DA228" i="1"/>
  <c r="DA229" i="1"/>
  <c r="DA230" i="1"/>
  <c r="DA231" i="1"/>
  <c r="DA232" i="1"/>
  <c r="DA233" i="1"/>
  <c r="DA234" i="1"/>
  <c r="DA235" i="1"/>
  <c r="DA236" i="1"/>
  <c r="DA237" i="1"/>
  <c r="DA238" i="1"/>
  <c r="DA239" i="1"/>
  <c r="DA240" i="1"/>
  <c r="DA241" i="1"/>
  <c r="DA242" i="1"/>
  <c r="DA243" i="1"/>
  <c r="DA244" i="1"/>
  <c r="DA245" i="1"/>
  <c r="DA246" i="1"/>
  <c r="DA247" i="1"/>
  <c r="DA248" i="1"/>
  <c r="DA249" i="1"/>
  <c r="DA250" i="1"/>
  <c r="DA251" i="1"/>
  <c r="DA42" i="1"/>
  <c r="CW43" i="1"/>
  <c r="CW44" i="1"/>
  <c r="CW45" i="1"/>
  <c r="CW46" i="1"/>
  <c r="CW47" i="1"/>
  <c r="CW48" i="1"/>
  <c r="CW49" i="1"/>
  <c r="CW50" i="1"/>
  <c r="CW51" i="1"/>
  <c r="CW52" i="1"/>
  <c r="CW53" i="1"/>
  <c r="CW54" i="1"/>
  <c r="CW55" i="1"/>
  <c r="CW56" i="1"/>
  <c r="CW57" i="1"/>
  <c r="CW58" i="1"/>
  <c r="CW59" i="1"/>
  <c r="CW60" i="1"/>
  <c r="CW61" i="1"/>
  <c r="CW62" i="1"/>
  <c r="CW63" i="1"/>
  <c r="CW64" i="1"/>
  <c r="CW65" i="1"/>
  <c r="CW66" i="1"/>
  <c r="CW67" i="1"/>
  <c r="CW68" i="1"/>
  <c r="CW69" i="1"/>
  <c r="CW70" i="1"/>
  <c r="CW71" i="1"/>
  <c r="CW72" i="1"/>
  <c r="CW73" i="1"/>
  <c r="CW74" i="1"/>
  <c r="CW75" i="1"/>
  <c r="CW76" i="1"/>
  <c r="CW77" i="1"/>
  <c r="CW78" i="1"/>
  <c r="CW79" i="1"/>
  <c r="CW80" i="1"/>
  <c r="CW81" i="1"/>
  <c r="CW82" i="1"/>
  <c r="CW83" i="1"/>
  <c r="CW84" i="1"/>
  <c r="CW85" i="1"/>
  <c r="CW86" i="1"/>
  <c r="CW87" i="1"/>
  <c r="CW88" i="1"/>
  <c r="CW89" i="1"/>
  <c r="CW90" i="1"/>
  <c r="CW91" i="1"/>
  <c r="CW92" i="1"/>
  <c r="CW93" i="1"/>
  <c r="CW94" i="1"/>
  <c r="CW95" i="1"/>
  <c r="CW96" i="1"/>
  <c r="CW97" i="1"/>
  <c r="CW98" i="1"/>
  <c r="CW99" i="1"/>
  <c r="CW100" i="1"/>
  <c r="CW101" i="1"/>
  <c r="CW102" i="1"/>
  <c r="CW103" i="1"/>
  <c r="CW104" i="1"/>
  <c r="CW105" i="1"/>
  <c r="CW106" i="1"/>
  <c r="CW107" i="1"/>
  <c r="CW108" i="1"/>
  <c r="CW109" i="1"/>
  <c r="CW110" i="1"/>
  <c r="CW111" i="1"/>
  <c r="CW112" i="1"/>
  <c r="CW113" i="1"/>
  <c r="CW114" i="1"/>
  <c r="CW115" i="1"/>
  <c r="CW116" i="1"/>
  <c r="CW117" i="1"/>
  <c r="CW118" i="1"/>
  <c r="CW119" i="1"/>
  <c r="CW120" i="1"/>
  <c r="CW121" i="1"/>
  <c r="CW122" i="1"/>
  <c r="CW123" i="1"/>
  <c r="CW124" i="1"/>
  <c r="CW125" i="1"/>
  <c r="CW126" i="1"/>
  <c r="CW127" i="1"/>
  <c r="CW128" i="1"/>
  <c r="CW129" i="1"/>
  <c r="CW130" i="1"/>
  <c r="CW131" i="1"/>
  <c r="CW132" i="1"/>
  <c r="CW133" i="1"/>
  <c r="CW134" i="1"/>
  <c r="CW135" i="1"/>
  <c r="CW136" i="1"/>
  <c r="CW137" i="1"/>
  <c r="CW138" i="1"/>
  <c r="CW139" i="1"/>
  <c r="CW140" i="1"/>
  <c r="CW141" i="1"/>
  <c r="CW142" i="1"/>
  <c r="CW143" i="1"/>
  <c r="CW144" i="1"/>
  <c r="CW145" i="1"/>
  <c r="CW146" i="1"/>
  <c r="CW167" i="1"/>
  <c r="CW168" i="1"/>
  <c r="CW169" i="1"/>
  <c r="CW170" i="1"/>
  <c r="CW171" i="1"/>
  <c r="CW172" i="1"/>
  <c r="CW173" i="1"/>
  <c r="CW174" i="1"/>
  <c r="CW175" i="1"/>
  <c r="CW176" i="1"/>
  <c r="CW177" i="1"/>
  <c r="CW178" i="1"/>
  <c r="CW179" i="1"/>
  <c r="CW180" i="1"/>
  <c r="CW181" i="1"/>
  <c r="CW182" i="1"/>
  <c r="CW183" i="1"/>
  <c r="CW184" i="1"/>
  <c r="CW185" i="1"/>
  <c r="CW186" i="1"/>
  <c r="CW187" i="1"/>
  <c r="CW188" i="1"/>
  <c r="CW189" i="1"/>
  <c r="CW190" i="1"/>
  <c r="CW191" i="1"/>
  <c r="CW192" i="1"/>
  <c r="CW193" i="1"/>
  <c r="CW194" i="1"/>
  <c r="CW195" i="1"/>
  <c r="CW196" i="1"/>
  <c r="CW197" i="1"/>
  <c r="CW198" i="1"/>
  <c r="CW199" i="1"/>
  <c r="CW200" i="1"/>
  <c r="CW201" i="1"/>
  <c r="CW202" i="1"/>
  <c r="CW203" i="1"/>
  <c r="CW204" i="1"/>
  <c r="CW205" i="1"/>
  <c r="CW206" i="1"/>
  <c r="CW207" i="1"/>
  <c r="CW208" i="1"/>
  <c r="CW209" i="1"/>
  <c r="CW210" i="1"/>
  <c r="CW211" i="1"/>
  <c r="CW212" i="1"/>
  <c r="CW213" i="1"/>
  <c r="CW214" i="1"/>
  <c r="CW215" i="1"/>
  <c r="CW216" i="1"/>
  <c r="CW217" i="1"/>
  <c r="CW218" i="1"/>
  <c r="CW219" i="1"/>
  <c r="CW220" i="1"/>
  <c r="CW221" i="1"/>
  <c r="CW222" i="1"/>
  <c r="CW223" i="1"/>
  <c r="CW224" i="1"/>
  <c r="CW225" i="1"/>
  <c r="CW226" i="1"/>
  <c r="CW227" i="1"/>
  <c r="CW228" i="1"/>
  <c r="CW229" i="1"/>
  <c r="CW230" i="1"/>
  <c r="CW231" i="1"/>
  <c r="CW232" i="1"/>
  <c r="CW233" i="1"/>
  <c r="CW234" i="1"/>
  <c r="CW235" i="1"/>
  <c r="CW236" i="1"/>
  <c r="CW237" i="1"/>
  <c r="CW238" i="1"/>
  <c r="CW239" i="1"/>
  <c r="CW240" i="1"/>
  <c r="CW241" i="1"/>
  <c r="CW242" i="1"/>
  <c r="CW243" i="1"/>
  <c r="CW244" i="1"/>
  <c r="CW245" i="1"/>
  <c r="CW246" i="1"/>
  <c r="CW247" i="1"/>
  <c r="CW248" i="1"/>
  <c r="CW249" i="1"/>
  <c r="CW250" i="1"/>
  <c r="CW251" i="1"/>
  <c r="CW42" i="1"/>
  <c r="CY168" i="1"/>
  <c r="CY169" i="1"/>
  <c r="CY170" i="1"/>
  <c r="CY171" i="1"/>
  <c r="CY172" i="1"/>
  <c r="CY173" i="1"/>
  <c r="CY174" i="1"/>
  <c r="CY175" i="1"/>
  <c r="CY176" i="1"/>
  <c r="CY177" i="1"/>
  <c r="CY178" i="1"/>
  <c r="CY179" i="1"/>
  <c r="CY180" i="1"/>
  <c r="CY181" i="1"/>
  <c r="CY182" i="1"/>
  <c r="CY183" i="1"/>
  <c r="CY184" i="1"/>
  <c r="CY185" i="1"/>
  <c r="CY186" i="1"/>
  <c r="CY187" i="1"/>
  <c r="CY188" i="1"/>
  <c r="CY189" i="1"/>
  <c r="CY190" i="1"/>
  <c r="CY191" i="1"/>
  <c r="CY192" i="1"/>
  <c r="CY193" i="1"/>
  <c r="CY194" i="1"/>
  <c r="CY195" i="1"/>
  <c r="CY196" i="1"/>
  <c r="CY197" i="1"/>
  <c r="CY198" i="1"/>
  <c r="CY199" i="1"/>
  <c r="CY200" i="1"/>
  <c r="CY201" i="1"/>
  <c r="CY202" i="1"/>
  <c r="CY203" i="1"/>
  <c r="CY204" i="1"/>
  <c r="CY205" i="1"/>
  <c r="CY206" i="1"/>
  <c r="CY207" i="1"/>
  <c r="CY208" i="1"/>
  <c r="CY209" i="1"/>
  <c r="CY210" i="1"/>
  <c r="CY211" i="1"/>
  <c r="CY212" i="1"/>
  <c r="CY213" i="1"/>
  <c r="CY214" i="1"/>
  <c r="CY215" i="1"/>
  <c r="CY216" i="1"/>
  <c r="CY217" i="1"/>
  <c r="CY218" i="1"/>
  <c r="CY219" i="1"/>
  <c r="CY220" i="1"/>
  <c r="CY221" i="1"/>
  <c r="CY222" i="1"/>
  <c r="CY223" i="1"/>
  <c r="CY224" i="1"/>
  <c r="CY225" i="1"/>
  <c r="CY226" i="1"/>
  <c r="CY227" i="1"/>
  <c r="CY228" i="1"/>
  <c r="CY229" i="1"/>
  <c r="CY230" i="1"/>
  <c r="CY231" i="1"/>
  <c r="CY232" i="1"/>
  <c r="CY233" i="1"/>
  <c r="CY234" i="1"/>
  <c r="CY235" i="1"/>
  <c r="CY236" i="1"/>
  <c r="CY237" i="1"/>
  <c r="CY238" i="1"/>
  <c r="CY239" i="1"/>
  <c r="CY240" i="1"/>
  <c r="CY241" i="1"/>
  <c r="CY242" i="1"/>
  <c r="CY243" i="1"/>
  <c r="CY244" i="1"/>
  <c r="CY245" i="1"/>
  <c r="CY246" i="1"/>
  <c r="CY167" i="1"/>
  <c r="CY65" i="1"/>
  <c r="CY66" i="1"/>
  <c r="CY67" i="1"/>
  <c r="CY68" i="1"/>
  <c r="CY69" i="1"/>
  <c r="CY70" i="1"/>
  <c r="CY71" i="1"/>
  <c r="CY72" i="1"/>
  <c r="CY73" i="1"/>
  <c r="CY74" i="1"/>
  <c r="CY75" i="1"/>
  <c r="CY76" i="1"/>
  <c r="CY77" i="1"/>
  <c r="CY78" i="1"/>
  <c r="CY79" i="1"/>
  <c r="CY80" i="1"/>
  <c r="CY81" i="1"/>
  <c r="CY82" i="1"/>
  <c r="CY83" i="1"/>
  <c r="CY84" i="1"/>
  <c r="CY85" i="1"/>
  <c r="CY86" i="1"/>
  <c r="CY87" i="1"/>
  <c r="CY88" i="1"/>
  <c r="CY89" i="1"/>
  <c r="CY90" i="1"/>
  <c r="CY91" i="1"/>
  <c r="CY92" i="1"/>
  <c r="CY93" i="1"/>
  <c r="CY94" i="1"/>
  <c r="CY95" i="1"/>
  <c r="CY96" i="1"/>
  <c r="CY97" i="1"/>
  <c r="CY98" i="1"/>
  <c r="CY99" i="1"/>
  <c r="CY100" i="1"/>
  <c r="CY101" i="1"/>
  <c r="CY102" i="1"/>
  <c r="CY103" i="1"/>
  <c r="CY104" i="1"/>
  <c r="CY105" i="1"/>
  <c r="CY106" i="1"/>
  <c r="CY107" i="1"/>
  <c r="CY108" i="1"/>
  <c r="CY109" i="1"/>
  <c r="CY110" i="1"/>
  <c r="CY111" i="1"/>
  <c r="CY112" i="1"/>
  <c r="CY113" i="1"/>
  <c r="CY114" i="1"/>
  <c r="CY115" i="1"/>
  <c r="CY116" i="1"/>
  <c r="CY117" i="1"/>
  <c r="CY118" i="1"/>
  <c r="CY119" i="1"/>
  <c r="CY120" i="1"/>
  <c r="CY121" i="1"/>
  <c r="CY122" i="1"/>
  <c r="CY123" i="1"/>
  <c r="CY124" i="1"/>
  <c r="CY125" i="1"/>
  <c r="CY126" i="1"/>
  <c r="CY127" i="1"/>
  <c r="CY128" i="1"/>
  <c r="CY129" i="1"/>
  <c r="CY130" i="1"/>
  <c r="CY131" i="1"/>
  <c r="CY132" i="1"/>
  <c r="CY133" i="1"/>
  <c r="CY134" i="1"/>
  <c r="CY135" i="1"/>
  <c r="CY136" i="1"/>
  <c r="CY137" i="1"/>
  <c r="CY138" i="1"/>
  <c r="CY139" i="1"/>
  <c r="CY140" i="1"/>
  <c r="CY141" i="1"/>
  <c r="CY142" i="1"/>
  <c r="CY143" i="1"/>
  <c r="CY144" i="1"/>
  <c r="CY145" i="1"/>
  <c r="CY146" i="1"/>
  <c r="CY43" i="1"/>
  <c r="CY44" i="1"/>
  <c r="CY45" i="1"/>
  <c r="CY46" i="1"/>
  <c r="CY47" i="1"/>
  <c r="CY48" i="1"/>
  <c r="CY49" i="1"/>
  <c r="CY50" i="1"/>
  <c r="CY51" i="1"/>
  <c r="CY52" i="1"/>
  <c r="CY53" i="1"/>
  <c r="CY54" i="1"/>
  <c r="CY55" i="1"/>
  <c r="CY56" i="1"/>
  <c r="CY57" i="1"/>
  <c r="CY58" i="1"/>
  <c r="CY59" i="1"/>
  <c r="CY60" i="1"/>
  <c r="CY61" i="1"/>
  <c r="CY62" i="1"/>
  <c r="CY63" i="1"/>
  <c r="CY64" i="1"/>
  <c r="CY42" i="1"/>
  <c r="CR11" i="1"/>
  <c r="CR12" i="1"/>
  <c r="CR13" i="1"/>
  <c r="CR14" i="1"/>
  <c r="CR15" i="1"/>
  <c r="CR16" i="1"/>
  <c r="CR17" i="1"/>
  <c r="CR18" i="1"/>
  <c r="CR19" i="1"/>
  <c r="CR20" i="1"/>
  <c r="CR21" i="1"/>
  <c r="CR3" i="1"/>
  <c r="CR4" i="1"/>
  <c r="CR5" i="1"/>
  <c r="CR6" i="1"/>
  <c r="CR2" i="1"/>
  <c r="CR122" i="1"/>
  <c r="CR123" i="1"/>
  <c r="CR124" i="1"/>
  <c r="CR125" i="1"/>
  <c r="CR126" i="1"/>
  <c r="CR127" i="1"/>
  <c r="CR128" i="1"/>
  <c r="CR129" i="1"/>
  <c r="CR130" i="1"/>
  <c r="CR131" i="1"/>
  <c r="CR132" i="1"/>
  <c r="CR133" i="1"/>
  <c r="CR134" i="1"/>
  <c r="CR135" i="1"/>
  <c r="CR136" i="1"/>
  <c r="CR137" i="1"/>
  <c r="CR138" i="1"/>
  <c r="CR139" i="1"/>
  <c r="CR140" i="1"/>
  <c r="CR141" i="1"/>
  <c r="CR142" i="1"/>
  <c r="CR143" i="1"/>
  <c r="CR144" i="1"/>
  <c r="CR145" i="1"/>
  <c r="CR146" i="1"/>
  <c r="CR148" i="1"/>
  <c r="CR149" i="1"/>
  <c r="CR150" i="1"/>
  <c r="CR151" i="1"/>
  <c r="CR152" i="1"/>
  <c r="CR153" i="1"/>
  <c r="CR154" i="1"/>
  <c r="CR155" i="1"/>
  <c r="CR156" i="1"/>
  <c r="CR157" i="1"/>
  <c r="CR158" i="1"/>
  <c r="CR159" i="1"/>
  <c r="CR160" i="1"/>
  <c r="CR161" i="1"/>
  <c r="CR162" i="1"/>
  <c r="CR163" i="1"/>
  <c r="CR164" i="1"/>
  <c r="CR165" i="1"/>
  <c r="CR166" i="1"/>
  <c r="CR167" i="1"/>
  <c r="CR168" i="1"/>
  <c r="CR169" i="1"/>
  <c r="CR170" i="1"/>
  <c r="CR171" i="1"/>
  <c r="CR172" i="1"/>
  <c r="CR173" i="1"/>
  <c r="CR174" i="1"/>
  <c r="CR175" i="1"/>
  <c r="CR176" i="1"/>
  <c r="CR177" i="1"/>
  <c r="CR178" i="1"/>
  <c r="CR179" i="1"/>
  <c r="CR180" i="1"/>
  <c r="CR181" i="1"/>
  <c r="CR182" i="1"/>
  <c r="CR183" i="1"/>
  <c r="CR184" i="1"/>
  <c r="CR185" i="1"/>
  <c r="CR186" i="1"/>
  <c r="CR187" i="1"/>
  <c r="CR188" i="1"/>
  <c r="CR189" i="1"/>
  <c r="CR190" i="1"/>
  <c r="CR191" i="1"/>
  <c r="CR192" i="1"/>
  <c r="CR193" i="1"/>
  <c r="CR194" i="1"/>
  <c r="CR195" i="1"/>
  <c r="CR196" i="1"/>
  <c r="CR197" i="1"/>
  <c r="CR198" i="1"/>
  <c r="CR199" i="1"/>
  <c r="CR200" i="1"/>
  <c r="CR201" i="1"/>
  <c r="CR202" i="1"/>
  <c r="CR203" i="1"/>
  <c r="CR204" i="1"/>
  <c r="CR205" i="1"/>
  <c r="CR206" i="1"/>
  <c r="CR207" i="1"/>
  <c r="CR208" i="1"/>
  <c r="CR209" i="1"/>
  <c r="CR210" i="1"/>
  <c r="CR211" i="1"/>
  <c r="CR212" i="1"/>
  <c r="CR213" i="1"/>
  <c r="CR214" i="1"/>
  <c r="CR215" i="1"/>
  <c r="CR216" i="1"/>
  <c r="CR217" i="1"/>
  <c r="CR218" i="1"/>
  <c r="CR219" i="1"/>
  <c r="CR220" i="1"/>
  <c r="CR221" i="1"/>
  <c r="CR222" i="1"/>
  <c r="CR223" i="1"/>
  <c r="CR224" i="1"/>
  <c r="CR225" i="1"/>
  <c r="CR226" i="1"/>
  <c r="CR227" i="1"/>
  <c r="CR228" i="1"/>
  <c r="CR229" i="1"/>
  <c r="CR230" i="1"/>
  <c r="CR231" i="1"/>
  <c r="CR232" i="1"/>
  <c r="CR233" i="1"/>
  <c r="CR234" i="1"/>
  <c r="CR235" i="1"/>
  <c r="CR236" i="1"/>
  <c r="CR237" i="1"/>
  <c r="CR238" i="1"/>
  <c r="CR239" i="1"/>
  <c r="CR240" i="1"/>
  <c r="CR241" i="1"/>
  <c r="CR242" i="1"/>
  <c r="CR243" i="1"/>
  <c r="CR244" i="1"/>
  <c r="CR245" i="1"/>
  <c r="CR246" i="1"/>
  <c r="CR147" i="1"/>
  <c r="CR26" i="1"/>
  <c r="CR27" i="1"/>
  <c r="CR28" i="1"/>
  <c r="CR29" i="1"/>
  <c r="CR30" i="1"/>
  <c r="CR31" i="1"/>
  <c r="CR32" i="1"/>
  <c r="CR33" i="1"/>
  <c r="CR34" i="1"/>
  <c r="CR35" i="1"/>
  <c r="CR36" i="1"/>
  <c r="CR37" i="1"/>
  <c r="CR38" i="1"/>
  <c r="CR39" i="1"/>
  <c r="CR40" i="1"/>
  <c r="CR41" i="1"/>
  <c r="CR42" i="1"/>
  <c r="CR43" i="1"/>
  <c r="CR44" i="1"/>
  <c r="CR45" i="1"/>
  <c r="CR46" i="1"/>
  <c r="CR47" i="1"/>
  <c r="CR48" i="1"/>
  <c r="CR49" i="1"/>
  <c r="CR50" i="1"/>
  <c r="CR51" i="1"/>
  <c r="CR52" i="1"/>
  <c r="CR53" i="1"/>
  <c r="CR54" i="1"/>
  <c r="CR55" i="1"/>
  <c r="CR56" i="1"/>
  <c r="CR57" i="1"/>
  <c r="CR58" i="1"/>
  <c r="CR59" i="1"/>
  <c r="CR60" i="1"/>
  <c r="CR61" i="1"/>
  <c r="CR62" i="1"/>
  <c r="CR63" i="1"/>
  <c r="CR64" i="1"/>
  <c r="CR65" i="1"/>
  <c r="CR66" i="1"/>
  <c r="CR67" i="1"/>
  <c r="CR68" i="1"/>
  <c r="CR69" i="1"/>
  <c r="CR70" i="1"/>
  <c r="CR71" i="1"/>
  <c r="CR72" i="1"/>
  <c r="CR73" i="1"/>
  <c r="CR74" i="1"/>
  <c r="CR75" i="1"/>
  <c r="CR76" i="1"/>
  <c r="CR77" i="1"/>
  <c r="CR78" i="1"/>
  <c r="CR79" i="1"/>
  <c r="CR80" i="1"/>
  <c r="CR81" i="1"/>
  <c r="CR82" i="1"/>
  <c r="CR83" i="1"/>
  <c r="CR84" i="1"/>
  <c r="CR85" i="1"/>
  <c r="CR86" i="1"/>
  <c r="CR87" i="1"/>
  <c r="CR88" i="1"/>
  <c r="CR89" i="1"/>
  <c r="CR90" i="1"/>
  <c r="CR91" i="1"/>
  <c r="CR92" i="1"/>
  <c r="CR93" i="1"/>
  <c r="CR94" i="1"/>
  <c r="CR95" i="1"/>
  <c r="CR96" i="1"/>
  <c r="CR97" i="1"/>
  <c r="CR98" i="1"/>
  <c r="CR99" i="1"/>
  <c r="CR100" i="1"/>
  <c r="CR101" i="1"/>
  <c r="CR102" i="1"/>
  <c r="CR103" i="1"/>
  <c r="CR104" i="1"/>
  <c r="CR105" i="1"/>
  <c r="CR106" i="1"/>
  <c r="CR107" i="1"/>
  <c r="CR108" i="1"/>
  <c r="CR109" i="1"/>
  <c r="CR110" i="1"/>
  <c r="CR111" i="1"/>
  <c r="CR112" i="1"/>
  <c r="CR113" i="1"/>
  <c r="CR114" i="1"/>
  <c r="CR115" i="1"/>
  <c r="CR116" i="1"/>
  <c r="CR117" i="1"/>
  <c r="CR118" i="1"/>
  <c r="CR119" i="1"/>
  <c r="CR120" i="1"/>
  <c r="CR121" i="1"/>
  <c r="CR23" i="1"/>
  <c r="CR22" i="1"/>
  <c r="CR25" i="1"/>
  <c r="CR24" i="1"/>
  <c r="CR8" i="1"/>
  <c r="CR9" i="1"/>
  <c r="CR10" i="1"/>
  <c r="CR7" i="1"/>
  <c r="CT148" i="1"/>
  <c r="CT149" i="1"/>
  <c r="CT150" i="1"/>
  <c r="CT151" i="1"/>
  <c r="CT152" i="1"/>
  <c r="CT153" i="1"/>
  <c r="CT154" i="1"/>
  <c r="CT155" i="1"/>
  <c r="CT156" i="1"/>
  <c r="CT157" i="1"/>
  <c r="CT158" i="1"/>
  <c r="CT159" i="1"/>
  <c r="CT160" i="1"/>
  <c r="CT161" i="1"/>
  <c r="CT162" i="1"/>
  <c r="CT163" i="1"/>
  <c r="CT164" i="1"/>
  <c r="CT165" i="1"/>
  <c r="CT166" i="1"/>
  <c r="CT167" i="1"/>
  <c r="CT168" i="1"/>
  <c r="CT169" i="1"/>
  <c r="CT170" i="1"/>
  <c r="CT171" i="1"/>
  <c r="CT172" i="1"/>
  <c r="CT173" i="1"/>
  <c r="CT174" i="1"/>
  <c r="CT175" i="1"/>
  <c r="CT176" i="1"/>
  <c r="CT177" i="1"/>
  <c r="CT178" i="1"/>
  <c r="CT179" i="1"/>
  <c r="CT180" i="1"/>
  <c r="CT181" i="1"/>
  <c r="CT182" i="1"/>
  <c r="CT183" i="1"/>
  <c r="CT184" i="1"/>
  <c r="CT185" i="1"/>
  <c r="CT186" i="1"/>
  <c r="CT187" i="1"/>
  <c r="CT188" i="1"/>
  <c r="CT189" i="1"/>
  <c r="CT190" i="1"/>
  <c r="CT191" i="1"/>
  <c r="CT192" i="1"/>
  <c r="CT193" i="1"/>
  <c r="CT194" i="1"/>
  <c r="CT195" i="1"/>
  <c r="CT196" i="1"/>
  <c r="CT197" i="1"/>
  <c r="CT198" i="1"/>
  <c r="CT199" i="1"/>
  <c r="CT200" i="1"/>
  <c r="CT201" i="1"/>
  <c r="CT202" i="1"/>
  <c r="CT203" i="1"/>
  <c r="CT204" i="1"/>
  <c r="CT205" i="1"/>
  <c r="CT206" i="1"/>
  <c r="CT207" i="1"/>
  <c r="CT208" i="1"/>
  <c r="CT209" i="1"/>
  <c r="CT210" i="1"/>
  <c r="CT211" i="1"/>
  <c r="CT212" i="1"/>
  <c r="CT213" i="1"/>
  <c r="CT214" i="1"/>
  <c r="CT215" i="1"/>
  <c r="CT216" i="1"/>
  <c r="CT217" i="1"/>
  <c r="CT218" i="1"/>
  <c r="CT219" i="1"/>
  <c r="CT220" i="1"/>
  <c r="CT221" i="1"/>
  <c r="CT222" i="1"/>
  <c r="CT223" i="1"/>
  <c r="CT224" i="1"/>
  <c r="CT225" i="1"/>
  <c r="CT226" i="1"/>
  <c r="CT227" i="1"/>
  <c r="CT228" i="1"/>
  <c r="CT229" i="1"/>
  <c r="CT230" i="1"/>
  <c r="CT231" i="1"/>
  <c r="CT232" i="1"/>
  <c r="CT233" i="1"/>
  <c r="CT234" i="1"/>
  <c r="CT235" i="1"/>
  <c r="CT236" i="1"/>
  <c r="CT237" i="1"/>
  <c r="CT238" i="1"/>
  <c r="CT239" i="1"/>
  <c r="CT240" i="1"/>
  <c r="CT241" i="1"/>
  <c r="CT242" i="1"/>
  <c r="CT243" i="1"/>
  <c r="CT244" i="1"/>
  <c r="CT245" i="1"/>
  <c r="CT246" i="1"/>
  <c r="CT147" i="1"/>
  <c r="CT23" i="1"/>
  <c r="CT24" i="1"/>
  <c r="CT25" i="1"/>
  <c r="CT26" i="1"/>
  <c r="CT27" i="1"/>
  <c r="CT28" i="1"/>
  <c r="CT29" i="1"/>
  <c r="CT30" i="1"/>
  <c r="CT31" i="1"/>
  <c r="CT32" i="1"/>
  <c r="CT33" i="1"/>
  <c r="CT34" i="1"/>
  <c r="CT35" i="1"/>
  <c r="CT36" i="1"/>
  <c r="CT37" i="1"/>
  <c r="CT38" i="1"/>
  <c r="CT39" i="1"/>
  <c r="CT40" i="1"/>
  <c r="CT41" i="1"/>
  <c r="CT42" i="1"/>
  <c r="CT43" i="1"/>
  <c r="CT44" i="1"/>
  <c r="CT45" i="1"/>
  <c r="CT46" i="1"/>
  <c r="CT47" i="1"/>
  <c r="CT48" i="1"/>
  <c r="CT49" i="1"/>
  <c r="CT50" i="1"/>
  <c r="CT51" i="1"/>
  <c r="CT52" i="1"/>
  <c r="CT53" i="1"/>
  <c r="CT54" i="1"/>
  <c r="CT55" i="1"/>
  <c r="CT56" i="1"/>
  <c r="CT57" i="1"/>
  <c r="CT58" i="1"/>
  <c r="CT59" i="1"/>
  <c r="CT60" i="1"/>
  <c r="CT61" i="1"/>
  <c r="CT62" i="1"/>
  <c r="CT63" i="1"/>
  <c r="CT64" i="1"/>
  <c r="CT65" i="1"/>
  <c r="CT66" i="1"/>
  <c r="CT67" i="1"/>
  <c r="CT68" i="1"/>
  <c r="CT69" i="1"/>
  <c r="CT70" i="1"/>
  <c r="CT71" i="1"/>
  <c r="CT72" i="1"/>
  <c r="CT73" i="1"/>
  <c r="CT74" i="1"/>
  <c r="CT75" i="1"/>
  <c r="CT76" i="1"/>
  <c r="CT77" i="1"/>
  <c r="CT78" i="1"/>
  <c r="CT79" i="1"/>
  <c r="CT80" i="1"/>
  <c r="CT81" i="1"/>
  <c r="CT82" i="1"/>
  <c r="CT83" i="1"/>
  <c r="CT84" i="1"/>
  <c r="CT85" i="1"/>
  <c r="CT86" i="1"/>
  <c r="CT87" i="1"/>
  <c r="CT88" i="1"/>
  <c r="CT89" i="1"/>
  <c r="CT90" i="1"/>
  <c r="CT91" i="1"/>
  <c r="CT92" i="1"/>
  <c r="CT93" i="1"/>
  <c r="CT94" i="1"/>
  <c r="CT95" i="1"/>
  <c r="CT96" i="1"/>
  <c r="CT97" i="1"/>
  <c r="CT98" i="1"/>
  <c r="CT99" i="1"/>
  <c r="CT100" i="1"/>
  <c r="CT101" i="1"/>
  <c r="CT102" i="1"/>
  <c r="CT103" i="1"/>
  <c r="CT104" i="1"/>
  <c r="CT105" i="1"/>
  <c r="CT106" i="1"/>
  <c r="CT107" i="1"/>
  <c r="CT108" i="1"/>
  <c r="CT109" i="1"/>
  <c r="CT110" i="1"/>
  <c r="CT111" i="1"/>
  <c r="CT112" i="1"/>
  <c r="CT113" i="1"/>
  <c r="CT114" i="1"/>
  <c r="CT115" i="1"/>
  <c r="CT116" i="1"/>
  <c r="CT117" i="1"/>
  <c r="CT118" i="1"/>
  <c r="CT119" i="1"/>
  <c r="CT120" i="1"/>
  <c r="CT121" i="1"/>
  <c r="CT22" i="1"/>
  <c r="CF126" i="1"/>
  <c r="CF121" i="1"/>
  <c r="CF116" i="1"/>
  <c r="CF111" i="1"/>
  <c r="CF106" i="1"/>
  <c r="CF101" i="1"/>
  <c r="CF96" i="1"/>
  <c r="CF91" i="1"/>
  <c r="CF86" i="1"/>
  <c r="CF81" i="1"/>
  <c r="CF76" i="1"/>
  <c r="CF71" i="1"/>
  <c r="CF66" i="1"/>
  <c r="CF61" i="1"/>
  <c r="CF56" i="1"/>
  <c r="CF51" i="1"/>
  <c r="CF46" i="1"/>
  <c r="CF41" i="1"/>
  <c r="CF36" i="1"/>
  <c r="CF31" i="1"/>
  <c r="CF26" i="1"/>
  <c r="CF21" i="1"/>
  <c r="CF16" i="1"/>
  <c r="CF11" i="1"/>
  <c r="CF6" i="1"/>
  <c r="CD126" i="1"/>
  <c r="CD121" i="1"/>
  <c r="CD116" i="1"/>
  <c r="CD111" i="1"/>
  <c r="CD106" i="1"/>
  <c r="CD101" i="1"/>
  <c r="CD96" i="1"/>
  <c r="CD91" i="1"/>
  <c r="CD86" i="1"/>
  <c r="CD81" i="1"/>
  <c r="CD76" i="1"/>
  <c r="CD71" i="1"/>
  <c r="CD66" i="1"/>
  <c r="CD61" i="1"/>
  <c r="CD56" i="1"/>
  <c r="CD51" i="1"/>
  <c r="CD46" i="1"/>
  <c r="AY116" i="1"/>
  <c r="AY111" i="1"/>
  <c r="AY106" i="1"/>
  <c r="AY101" i="1"/>
  <c r="AY96" i="1"/>
  <c r="AY91" i="1"/>
  <c r="AY86" i="1"/>
  <c r="AY81" i="1"/>
  <c r="AY76" i="1"/>
  <c r="AY71" i="1"/>
  <c r="AY66" i="1"/>
  <c r="AY61" i="1"/>
  <c r="AY56" i="1"/>
  <c r="AY51" i="1"/>
  <c r="AY46" i="1"/>
  <c r="AY121" i="1"/>
  <c r="AX126" i="1"/>
  <c r="AX121" i="1"/>
  <c r="AX116" i="1"/>
  <c r="AX111" i="1"/>
  <c r="AX106" i="1"/>
  <c r="AX101" i="1"/>
  <c r="AX96" i="1"/>
  <c r="AX91" i="1"/>
  <c r="AX86" i="1"/>
  <c r="AX81" i="1"/>
  <c r="AX31" i="1"/>
  <c r="AX76" i="1"/>
  <c r="AX71" i="1"/>
  <c r="AX66" i="1"/>
  <c r="AX61" i="1"/>
  <c r="AX56" i="1"/>
  <c r="AX51" i="1"/>
  <c r="AX46" i="1"/>
  <c r="AX41" i="1"/>
  <c r="AX36" i="1"/>
  <c r="AX21" i="1"/>
  <c r="AX11" i="1"/>
  <c r="AX6" i="1"/>
  <c r="AT126" i="1"/>
  <c r="AT121" i="1"/>
  <c r="AT116" i="1"/>
  <c r="AT111" i="1"/>
  <c r="AT106" i="1"/>
  <c r="AT101" i="1"/>
  <c r="AT96" i="1"/>
  <c r="AT91" i="1"/>
  <c r="AT86" i="1"/>
  <c r="AT81" i="1"/>
  <c r="AT76" i="1"/>
  <c r="AT71" i="1"/>
  <c r="AT66" i="1"/>
  <c r="AT61" i="1"/>
  <c r="AT56" i="1"/>
  <c r="AT51" i="1"/>
  <c r="AT46" i="1"/>
  <c r="AT41" i="1"/>
  <c r="AT36" i="1"/>
  <c r="AT31" i="1"/>
  <c r="AT26" i="1"/>
  <c r="AT21" i="1"/>
  <c r="AT16" i="1"/>
  <c r="AT11" i="1"/>
  <c r="AT6" i="1"/>
</calcChain>
</file>

<file path=xl/sharedStrings.xml><?xml version="1.0" encoding="utf-8"?>
<sst xmlns="http://schemas.openxmlformats.org/spreadsheetml/2006/main" count="3119" uniqueCount="976">
  <si>
    <t>X.1</t>
  </si>
  <si>
    <t>ExpNum</t>
  </si>
  <si>
    <t>SubExpNum</t>
  </si>
  <si>
    <t>AnalysisNum</t>
  </si>
  <si>
    <t>Position.x</t>
  </si>
  <si>
    <t>Sample</t>
  </si>
  <si>
    <t>Rep</t>
  </si>
  <si>
    <t>Inj</t>
  </si>
  <si>
    <t>TYPE</t>
  </si>
  <si>
    <t>Sample.Name</t>
  </si>
  <si>
    <t>Expected.Time</t>
  </si>
  <si>
    <t>X</t>
  </si>
  <si>
    <t>GC_ID_of_Batch</t>
  </si>
  <si>
    <t>AsciiExportFileName</t>
  </si>
  <si>
    <t>GCFileName</t>
  </si>
  <si>
    <t>AnalysisDate</t>
  </si>
  <si>
    <t>AnalysisTime</t>
  </si>
  <si>
    <t>RDateTime</t>
  </si>
  <si>
    <t>CO2_TCD_RT</t>
  </si>
  <si>
    <t>CO2_TCD_AREA</t>
  </si>
  <si>
    <t>CO2_TCD_HT</t>
  </si>
  <si>
    <t>O2_TCD_RT</t>
  </si>
  <si>
    <t>O2_TCD_AREA</t>
  </si>
  <si>
    <t>O2_TCD_HT</t>
  </si>
  <si>
    <t>N2_TCD_RT</t>
  </si>
  <si>
    <t>N2_TCD_AREA</t>
  </si>
  <si>
    <t>N2_TCD_HT</t>
  </si>
  <si>
    <t>N2O_ECD_RT</t>
  </si>
  <si>
    <t>N2O_ECD_AREA</t>
  </si>
  <si>
    <t>N2O_ECD_HT</t>
  </si>
  <si>
    <t>SampleName</t>
  </si>
  <si>
    <t>POS.ID</t>
  </si>
  <si>
    <t>LAY.ID</t>
  </si>
  <si>
    <t>ROW.ID</t>
  </si>
  <si>
    <t>COL.ID</t>
  </si>
  <si>
    <t>helap</t>
  </si>
  <si>
    <t>N2O_ECD_CONC</t>
  </si>
  <si>
    <t>N2_TCD_CONC</t>
  </si>
  <si>
    <t>CO2_TCD_CONC</t>
  </si>
  <si>
    <t>pos.inj</t>
  </si>
  <si>
    <t>helap_T0</t>
  </si>
  <si>
    <t>POS</t>
  </si>
  <si>
    <t>Inj_T0</t>
  </si>
  <si>
    <t>C_N2O_T0</t>
  </si>
  <si>
    <t>C_N2_T0</t>
  </si>
  <si>
    <t>C_CO2_T0</t>
  </si>
  <si>
    <t>helap_T1</t>
  </si>
  <si>
    <t>Position.y</t>
  </si>
  <si>
    <t>Inj_T1</t>
  </si>
  <si>
    <t>C_N2O_T1</t>
  </si>
  <si>
    <t>C_N2_T1</t>
  </si>
  <si>
    <t>C_CO2_T1</t>
  </si>
  <si>
    <t>A_HS_N2O_T0</t>
  </si>
  <si>
    <t>A_AQ_N2O_T0</t>
  </si>
  <si>
    <t>A_N2O_T0</t>
  </si>
  <si>
    <t>A_HS_N2_T0</t>
  </si>
  <si>
    <t>A_AQ_N2_T0</t>
  </si>
  <si>
    <t>A_N2_T0</t>
  </si>
  <si>
    <t>A_HS_CO2_T0</t>
  </si>
  <si>
    <t>A_AQ_CO2_T0</t>
  </si>
  <si>
    <t>A_CO2_T0</t>
  </si>
  <si>
    <t>A_HS_N2O_T1</t>
  </si>
  <si>
    <t>A_AQ_N2O_T1</t>
  </si>
  <si>
    <t>A_N2O_T1</t>
  </si>
  <si>
    <t>A_HS_N2_T1</t>
  </si>
  <si>
    <t>A_AQ_N2_T1</t>
  </si>
  <si>
    <t>A_N2_T1</t>
  </si>
  <si>
    <t>A_HS_CO2_T1</t>
  </si>
  <si>
    <t>A_AQ_CO2_T1</t>
  </si>
  <si>
    <t>A_CO2_T1</t>
  </si>
  <si>
    <t>A_SAM_N2O</t>
  </si>
  <si>
    <t>A_SAM_N2</t>
  </si>
  <si>
    <t>A_SAM_CO2</t>
  </si>
  <si>
    <t>A_RET_N2O</t>
  </si>
  <si>
    <t>A_RET_N2</t>
  </si>
  <si>
    <t>A_RET_CO2</t>
  </si>
  <si>
    <t>DEL_TIME</t>
  </si>
  <si>
    <t>A_SEPLEAK_N2O</t>
  </si>
  <si>
    <t>A_SEPLEAK_N2</t>
  </si>
  <si>
    <t>A_SEPLEAK_CO2</t>
  </si>
  <si>
    <t>A_INJLEAK_N2O</t>
  </si>
  <si>
    <t>A_INJLEAK_N2</t>
  </si>
  <si>
    <t>A_INJLEAK_CO2</t>
  </si>
  <si>
    <t>A_PROD_N2O</t>
  </si>
  <si>
    <t>A_PROD_N2</t>
  </si>
  <si>
    <t>A_PROD_CO2</t>
  </si>
  <si>
    <t>A_CUM_N2O</t>
  </si>
  <si>
    <t>A_CUM_N2</t>
  </si>
  <si>
    <t>A_CUM_CO2</t>
  </si>
  <si>
    <t>CUM_N2O_UG_N2O_N</t>
  </si>
  <si>
    <t>CUM_N2_UG_N2_N</t>
  </si>
  <si>
    <t>CUM_CO2_UG_CO2</t>
  </si>
  <si>
    <t>CUM_N2O_UGN.PER.G</t>
  </si>
  <si>
    <t>CUM_N2_UGN.PER.G</t>
  </si>
  <si>
    <t>CUM_CO2_UGCO2.PER.G</t>
  </si>
  <si>
    <t>CUM_N2O_UGN.PER.L</t>
  </si>
  <si>
    <t>CUM_N2_UGN.PER.L</t>
  </si>
  <si>
    <t>CUM_CO2_UGCO2.PER.L</t>
  </si>
  <si>
    <t>He</t>
  </si>
  <si>
    <t>CAL</t>
  </si>
  <si>
    <t>He-R1-Inj1</t>
  </si>
  <si>
    <t>DDGC_Ascii_Export_Exp_32_05.txt</t>
  </si>
  <si>
    <t>Data File Name	C:\UMB_NITROGEN\DDGC_Experiments\Experiment_32\SubExp_05\Exp_32_05_1.gcd</t>
  </si>
  <si>
    <t>12/14/2015</t>
  </si>
  <si>
    <t>He-R2-Inj1</t>
  </si>
  <si>
    <t>Data File Name	C:\UMB_NITROGEN\DDGC_Experiments\Experiment_32\SubExp_05\Exp_32_05_2.gcd</t>
  </si>
  <si>
    <t>He-R3-Inj1</t>
  </si>
  <si>
    <t>Data File Name	C:\UMB_NITROGEN\DDGC_Experiments\Experiment_32\SubExp_05\Exp_32_05_3.gcd</t>
  </si>
  <si>
    <t>1-M-NA</t>
  </si>
  <si>
    <t>UNK</t>
  </si>
  <si>
    <t>1-M-NA-R1-Inj1</t>
  </si>
  <si>
    <t>Data File Name	C:\UMB_NITROGEN\DDGC_Experiments\Experiment_32\SubExp_05\Exp_32_05_4.gcd</t>
  </si>
  <si>
    <t>I M-R1-R1-Inj1</t>
  </si>
  <si>
    <t>4-M-NA</t>
  </si>
  <si>
    <t>4-M-NA-R1-Inj1</t>
  </si>
  <si>
    <t>Data File Name	C:\UMB_NITROGEN\DDGC_Experiments\Experiment_32\SubExp_05\Exp_32_05_5.gcd</t>
  </si>
  <si>
    <t>4 M-R1-R1-Inj1</t>
  </si>
  <si>
    <t>1-B-D</t>
  </si>
  <si>
    <t>Fungi</t>
  </si>
  <si>
    <t>1-B-D-R1-Inj1</t>
  </si>
  <si>
    <t>Data File Name	C:\UMB_NITROGEN\DDGC_Experiments\Experiment_32\SubExp_05\Exp_32_05_6.gcd</t>
  </si>
  <si>
    <t>1B-D-R1-R1-Inj1</t>
  </si>
  <si>
    <t>4-B-D</t>
  </si>
  <si>
    <t>4-B-D-R1-Inj1</t>
  </si>
  <si>
    <t>Data File Name	C:\UMB_NITROGEN\DDGC_Experiments\Experiment_32\SubExp_05\Exp_32_05_7.gcd</t>
  </si>
  <si>
    <t>4B-D-R1-R1-Inj1</t>
  </si>
  <si>
    <t>1-B-L</t>
  </si>
  <si>
    <t>1-B-L-R1-Inj1</t>
  </si>
  <si>
    <t>Data File Name	C:\UMB_NITROGEN\DDGC_Experiments\Experiment_32\SubExp_05\Exp_32_05_8.gcd</t>
  </si>
  <si>
    <t>1B-L-R1-R1-Inj1</t>
  </si>
  <si>
    <t>4-B-L</t>
  </si>
  <si>
    <t>4-B-L-R1-Inj1</t>
  </si>
  <si>
    <t>Data File Name	C:\UMB_NITROGEN\DDGC_Experiments\Experiment_32\SubExp_05\Exp_32_05_9.gcd</t>
  </si>
  <si>
    <t>4B-L-R1-R1-Inj1</t>
  </si>
  <si>
    <t>S1000N2</t>
  </si>
  <si>
    <t>S1000N2-R1-Inj1</t>
  </si>
  <si>
    <t>Data File Name	C:\UMB_NITROGEN\DDGC_Experiments\Experiment_32\SubExp_05\Exp_32_05_10.gcd</t>
  </si>
  <si>
    <t>1-B-D-R2-Inj1</t>
  </si>
  <si>
    <t>Data File Name	C:\UMB_NITROGEN\DDGC_Experiments\Experiment_32\SubExp_05\Exp_32_05_11.gcd</t>
  </si>
  <si>
    <t>1B-D-R2-R2-Inj1</t>
  </si>
  <si>
    <t>4-B-D-R2-Inj1</t>
  </si>
  <si>
    <t>Data File Name	C:\UMB_NITROGEN\DDGC_Experiments\Experiment_32\SubExp_05\Exp_32_05_12.gcd</t>
  </si>
  <si>
    <t>4B-D-R2-R2-Inj1</t>
  </si>
  <si>
    <t>1-B-L-R2-Inj1</t>
  </si>
  <si>
    <t>Data File Name	C:\UMB_NITROGEN\DDGC_Experiments\Experiment_32\SubExp_05\Exp_32_05_13.gcd</t>
  </si>
  <si>
    <t>1B-L-R2-R2-Inj1</t>
  </si>
  <si>
    <t>4-B-L-R2-Inj1</t>
  </si>
  <si>
    <t>Data File Name	C:\UMB_NITROGEN\DDGC_Experiments\Experiment_32\SubExp_05\Exp_32_05_14.gcd</t>
  </si>
  <si>
    <t>4B-L-R2-R2-Inj1</t>
  </si>
  <si>
    <t>1-M-NA-R2-Inj1</t>
  </si>
  <si>
    <t>Data File Name	C:\UMB_NITROGEN\DDGC_Experiments\Experiment_32\SubExp_05\Exp_32_05_15.gcd</t>
  </si>
  <si>
    <t>I M-R2-R2-Inj1</t>
  </si>
  <si>
    <t>1-B-D-R3-Inj1</t>
  </si>
  <si>
    <t>Data File Name	C:\UMB_NITROGEN\DDGC_Experiments\Experiment_32\SubExp_05\Exp_32_05_16.gcd</t>
  </si>
  <si>
    <t>1B-D-R3-R3-Inj1</t>
  </si>
  <si>
    <t>4-B-D-R3-Inj1</t>
  </si>
  <si>
    <t>Data File Name	C:\UMB_NITROGEN\DDGC_Experiments\Experiment_32\SubExp_05\Exp_32_05_17.gcd</t>
  </si>
  <si>
    <t>4B-D-R3-R3-Inj1</t>
  </si>
  <si>
    <t>1-B-L-R3-Inj1</t>
  </si>
  <si>
    <t>Data File Name	C:\UMB_NITROGEN\DDGC_Experiments\Experiment_32\SubExp_05\Exp_32_05_18.gcd</t>
  </si>
  <si>
    <t>12/15/2015</t>
  </si>
  <si>
    <t>1B-L-R3-R3-Inj1</t>
  </si>
  <si>
    <t>4-B-L-R3-Inj1</t>
  </si>
  <si>
    <t>Data File Name	C:\UMB_NITROGEN\DDGC_Experiments\Experiment_32\SubExp_05\Exp_32_05_19.gcd</t>
  </si>
  <si>
    <t>4B-L-R3-R3-Inj1</t>
  </si>
  <si>
    <t>HeOx</t>
  </si>
  <si>
    <t>HeOx-R1-Inj1</t>
  </si>
  <si>
    <t>Data File Name	C:\UMB_NITROGEN\DDGC_Experiments\Experiment_32\SubExp_05\Exp_32_05_20.gcd</t>
  </si>
  <si>
    <t>He-Ox-R1-Inj1</t>
  </si>
  <si>
    <t>1-B-D-R4-Inj1</t>
  </si>
  <si>
    <t>Data File Name	C:\UMB_NITROGEN\DDGC_Experiments\Experiment_32\SubExp_05\Exp_32_05_21.gcd</t>
  </si>
  <si>
    <t>1B-D-R4-R4-Inj1</t>
  </si>
  <si>
    <t>4-B-D-R4-Inj1</t>
  </si>
  <si>
    <t>Data File Name	C:\UMB_NITROGEN\DDGC_Experiments\Experiment_32\SubExp_05\Exp_32_05_22.gcd</t>
  </si>
  <si>
    <t>4B-D-R4-R4-Inj1</t>
  </si>
  <si>
    <t>1-B-L-R4-Inj1</t>
  </si>
  <si>
    <t>Data File Name	C:\UMB_NITROGEN\DDGC_Experiments\Experiment_32\SubExp_05\Exp_32_05_23.gcd</t>
  </si>
  <si>
    <t>1B-L-R4-R4-Inj1</t>
  </si>
  <si>
    <t>4-B-L-R4-Inj1</t>
  </si>
  <si>
    <t>Data File Name	C:\UMB_NITROGEN\DDGC_Experiments\Experiment_32\SubExp_05\Exp_32_05_24.gcd</t>
  </si>
  <si>
    <t>4B-L-R4-R4-Inj1</t>
  </si>
  <si>
    <t>4-M-NA-R2-Inj1</t>
  </si>
  <si>
    <t>Data File Name	C:\UMB_NITROGEN\DDGC_Experiments\Experiment_32\SubExp_05\Exp_32_05_25.gcd</t>
  </si>
  <si>
    <t>4 M-R2-R2-Inj1</t>
  </si>
  <si>
    <t>He-R1-Inj2</t>
  </si>
  <si>
    <t>Data File Name	C:\UMB_NITROGEN\DDGC_Experiments\Experiment_32\SubExp_05\Exp_32_05_26.gcd</t>
  </si>
  <si>
    <t>He-R2-Inj2</t>
  </si>
  <si>
    <t>Data File Name	C:\UMB_NITROGEN\DDGC_Experiments\Experiment_32\SubExp_05\Exp_32_05_27.gcd</t>
  </si>
  <si>
    <t>He-R3-Inj2</t>
  </si>
  <si>
    <t>Data File Name	C:\UMB_NITROGEN\DDGC_Experiments\Experiment_32\SubExp_05\Exp_32_05_28.gcd</t>
  </si>
  <si>
    <t>1-M-NA-R1-Inj2</t>
  </si>
  <si>
    <t>Data File Name	C:\UMB_NITROGEN\DDGC_Experiments\Experiment_32\SubExp_05\Exp_32_05_29.gcd</t>
  </si>
  <si>
    <t>I M-R1-R1-Inj2</t>
  </si>
  <si>
    <t>4-M-NA-R1-Inj2</t>
  </si>
  <si>
    <t>Data File Name	C:\UMB_NITROGEN\DDGC_Experiments\Experiment_32\SubExp_05\Exp_32_05_30.gcd</t>
  </si>
  <si>
    <t>4 M-R1-R1-Inj2</t>
  </si>
  <si>
    <t>1-B-D-R1-Inj2</t>
  </si>
  <si>
    <t>Data File Name	C:\UMB_NITROGEN\DDGC_Experiments\Experiment_32\SubExp_05\Exp_32_05_31.gcd</t>
  </si>
  <si>
    <t>1B-D-R1-R1-Inj2</t>
  </si>
  <si>
    <t>4-B-D-R1-Inj2</t>
  </si>
  <si>
    <t>Data File Name	C:\UMB_NITROGEN\DDGC_Experiments\Experiment_32\SubExp_05\Exp_32_05_32.gcd</t>
  </si>
  <si>
    <t>4B-D-R1-R1-Inj2</t>
  </si>
  <si>
    <t>1-B-L-R1-Inj2</t>
  </si>
  <si>
    <t>Data File Name	C:\UMB_NITROGEN\DDGC_Experiments\Experiment_32\SubExp_05\Exp_32_05_33.gcd</t>
  </si>
  <si>
    <t>1B-L-R1-R1-Inj2</t>
  </si>
  <si>
    <t>4-B-L-R1-Inj2</t>
  </si>
  <si>
    <t>Data File Name	C:\UMB_NITROGEN\DDGC_Experiments\Experiment_32\SubExp_05\Exp_32_05_34.gcd</t>
  </si>
  <si>
    <t>4B-L-R1-R1-Inj2</t>
  </si>
  <si>
    <t>S1000N2-R1-Inj2</t>
  </si>
  <si>
    <t>Data File Name	C:\UMB_NITROGEN\DDGC_Experiments\Experiment_32\SubExp_05\Exp_32_05_35.gcd</t>
  </si>
  <si>
    <t>1-B-D-R2-Inj2</t>
  </si>
  <si>
    <t>Data File Name	C:\UMB_NITROGEN\DDGC_Experiments\Experiment_32\SubExp_05\Exp_32_05_36.gcd</t>
  </si>
  <si>
    <t>1B-D-R2-R2-Inj2</t>
  </si>
  <si>
    <t>4-B-D-R2-Inj2</t>
  </si>
  <si>
    <t>Data File Name	C:\UMB_NITROGEN\DDGC_Experiments\Experiment_32\SubExp_05\Exp_32_05_37.gcd</t>
  </si>
  <si>
    <t>4B-D-R2-R2-Inj2</t>
  </si>
  <si>
    <t>1-B-L-R2-Inj2</t>
  </si>
  <si>
    <t>Data File Name	C:\UMB_NITROGEN\DDGC_Experiments\Experiment_32\SubExp_05\Exp_32_05_38.gcd</t>
  </si>
  <si>
    <t>1B-L-R2-R2-Inj2</t>
  </si>
  <si>
    <t>4-B-L-R2-Inj2</t>
  </si>
  <si>
    <t>Data File Name	C:\UMB_NITROGEN\DDGC_Experiments\Experiment_32\SubExp_05\Exp_32_05_39.gcd</t>
  </si>
  <si>
    <t>4B-L-R2-R2-Inj2</t>
  </si>
  <si>
    <t>1-M-NA-R2-Inj2</t>
  </si>
  <si>
    <t>Data File Name	C:\UMB_NITROGEN\DDGC_Experiments\Experiment_32\SubExp_05\Exp_32_05_40.gcd</t>
  </si>
  <si>
    <t>I M-R2-R2-Inj2</t>
  </si>
  <si>
    <t>1-B-D-R3-Inj2</t>
  </si>
  <si>
    <t>Data File Name	C:\UMB_NITROGEN\DDGC_Experiments\Experiment_32\SubExp_05\Exp_32_05_41.gcd</t>
  </si>
  <si>
    <t>1B-D-R3-R3-Inj2</t>
  </si>
  <si>
    <t>4-B-D-R3-Inj2</t>
  </si>
  <si>
    <t>Data File Name	C:\UMB_NITROGEN\DDGC_Experiments\Experiment_32\SubExp_05\Exp_32_05_42.gcd</t>
  </si>
  <si>
    <t>4B-D-R3-R3-Inj2</t>
  </si>
  <si>
    <t>1-B-L-R3-Inj2</t>
  </si>
  <si>
    <t>Data File Name	C:\UMB_NITROGEN\DDGC_Experiments\Experiment_32\SubExp_05\Exp_32_05_43.gcd</t>
  </si>
  <si>
    <t>1B-L-R3-R3-Inj2</t>
  </si>
  <si>
    <t>4-B-L-R3-Inj2</t>
  </si>
  <si>
    <t>Data File Name	C:\UMB_NITROGEN\DDGC_Experiments\Experiment_32\SubExp_05\Exp_32_05_44.gcd</t>
  </si>
  <si>
    <t>4B-L-R3-R3-Inj2</t>
  </si>
  <si>
    <t>HeOx-R1-Inj2</t>
  </si>
  <si>
    <t>Data File Name	C:\UMB_NITROGEN\DDGC_Experiments\Experiment_32\SubExp_05\Exp_32_05_45.gcd</t>
  </si>
  <si>
    <t>He-Ox-R1-Inj2</t>
  </si>
  <si>
    <t>1-B-D-R4-Inj2</t>
  </si>
  <si>
    <t>Data File Name	C:\UMB_NITROGEN\DDGC_Experiments\Experiment_32\SubExp_05\Exp_32_05_46.gcd</t>
  </si>
  <si>
    <t>1B-D-R4-R4-Inj2</t>
  </si>
  <si>
    <t>4-B-D-R4-Inj2</t>
  </si>
  <si>
    <t>Data File Name	C:\UMB_NITROGEN\DDGC_Experiments\Experiment_32\SubExp_05\Exp_32_05_47.gcd</t>
  </si>
  <si>
    <t>4B-D-R4-R4-Inj2</t>
  </si>
  <si>
    <t>1-B-L-R4-Inj2</t>
  </si>
  <si>
    <t>Data File Name	C:\UMB_NITROGEN\DDGC_Experiments\Experiment_32\SubExp_05\Exp_32_05_48.gcd</t>
  </si>
  <si>
    <t>1B-L-R4-R4-Inj2</t>
  </si>
  <si>
    <t>4-B-L-R4-Inj2</t>
  </si>
  <si>
    <t>Data File Name	C:\UMB_NITROGEN\DDGC_Experiments\Experiment_32\SubExp_05\Exp_32_05_49.gcd</t>
  </si>
  <si>
    <t>4B-L-R4-R4-Inj2</t>
  </si>
  <si>
    <t>4-M-NA-R2-Inj2</t>
  </si>
  <si>
    <t>Data File Name	C:\UMB_NITROGEN\DDGC_Experiments\Experiment_32\SubExp_05\Exp_32_05_50.gcd</t>
  </si>
  <si>
    <t>4 M-R2-R2-Inj2</t>
  </si>
  <si>
    <t>He-R1-Inj3</t>
  </si>
  <si>
    <t>Data File Name	C:\UMB_NITROGEN\DDGC_Experiments\Experiment_32\SubExp_05\Exp_32_05_51.gcd</t>
  </si>
  <si>
    <t>He-R2-Inj3</t>
  </si>
  <si>
    <t>Data File Name	C:\UMB_NITROGEN\DDGC_Experiments\Experiment_32\SubExp_05\Exp_32_05_52.gcd</t>
  </si>
  <si>
    <t>He-R3-Inj3</t>
  </si>
  <si>
    <t>Data File Name	C:\UMB_NITROGEN\DDGC_Experiments\Experiment_32\SubExp_05\Exp_32_05_53.gcd</t>
  </si>
  <si>
    <t>1-M-NA-R1-Inj3</t>
  </si>
  <si>
    <t>Data File Name	C:\UMB_NITROGEN\DDGC_Experiments\Experiment_32\SubExp_05\Exp_32_05_54.gcd</t>
  </si>
  <si>
    <t>I M-R1-R1-Inj3</t>
  </si>
  <si>
    <t>4-M-NA-R1-Inj3</t>
  </si>
  <si>
    <t>Data File Name	C:\UMB_NITROGEN\DDGC_Experiments\Experiment_32\SubExp_05\Exp_32_05_55.gcd</t>
  </si>
  <si>
    <t>4 M-R1-R1-Inj3</t>
  </si>
  <si>
    <t>1-B-D-R1-Inj3</t>
  </si>
  <si>
    <t>Data File Name	C:\UMB_NITROGEN\DDGC_Experiments\Experiment_32\SubExp_05\Exp_32_05_56.gcd</t>
  </si>
  <si>
    <t>1B-D-R1-R1-Inj3</t>
  </si>
  <si>
    <t>4-B-D-R1-Inj3</t>
  </si>
  <si>
    <t>Data File Name	C:\UMB_NITROGEN\DDGC_Experiments\Experiment_32\SubExp_05\Exp_32_05_57.gcd</t>
  </si>
  <si>
    <t>4B-D-R1-R1-Inj3</t>
  </si>
  <si>
    <t>1-B-L-R1-Inj3</t>
  </si>
  <si>
    <t>Data File Name	C:\UMB_NITROGEN\DDGC_Experiments\Experiment_32\SubExp_05\Exp_32_05_58.gcd</t>
  </si>
  <si>
    <t>1B-L-R1-R1-Inj3</t>
  </si>
  <si>
    <t>4-B-L-R1-Inj3</t>
  </si>
  <si>
    <t>Data File Name	C:\UMB_NITROGEN\DDGC_Experiments\Experiment_32\SubExp_05\Exp_32_05_59.gcd</t>
  </si>
  <si>
    <t>4B-L-R1-R1-Inj3</t>
  </si>
  <si>
    <t>S1000N2-R1-Inj3</t>
  </si>
  <si>
    <t>Data File Name	C:\UMB_NITROGEN\DDGC_Experiments\Experiment_32\SubExp_05\Exp_32_05_60.gcd</t>
  </si>
  <si>
    <t>1-B-D-R2-Inj3</t>
  </si>
  <si>
    <t>Data File Name	C:\UMB_NITROGEN\DDGC_Experiments\Experiment_32\SubExp_05\Exp_32_05_61.gcd</t>
  </si>
  <si>
    <t>1B-D-R2-R2-Inj3</t>
  </si>
  <si>
    <t>4-B-D-R2-Inj3</t>
  </si>
  <si>
    <t>Data File Name	C:\UMB_NITROGEN\DDGC_Experiments\Experiment_32\SubExp_05\Exp_32_05_62.gcd</t>
  </si>
  <si>
    <t>4B-D-R2-R2-Inj3</t>
  </si>
  <si>
    <t>1-B-L-R2-Inj3</t>
  </si>
  <si>
    <t>Data File Name	C:\UMB_NITROGEN\DDGC_Experiments\Experiment_32\SubExp_05\Exp_32_05_63.gcd</t>
  </si>
  <si>
    <t>1B-L-R2-R2-Inj3</t>
  </si>
  <si>
    <t>4-B-L-R2-Inj3</t>
  </si>
  <si>
    <t>Data File Name	C:\UMB_NITROGEN\DDGC_Experiments\Experiment_32\SubExp_05\Exp_32_05_64.gcd</t>
  </si>
  <si>
    <t>4B-L-R2-R2-Inj3</t>
  </si>
  <si>
    <t>1-M-NA-R2-Inj3</t>
  </si>
  <si>
    <t>Data File Name	C:\UMB_NITROGEN\DDGC_Experiments\Experiment_32\SubExp_05\Exp_32_05_65.gcd</t>
  </si>
  <si>
    <t>I M-R2-R2-Inj3</t>
  </si>
  <si>
    <t>1-B-D-R3-Inj3</t>
  </si>
  <si>
    <t>Data File Name	C:\UMB_NITROGEN\DDGC_Experiments\Experiment_32\SubExp_05\Exp_32_05_66.gcd</t>
  </si>
  <si>
    <t>1B-D-R3-R3-Inj3</t>
  </si>
  <si>
    <t>4-B-D-R3-Inj3</t>
  </si>
  <si>
    <t>Data File Name	C:\UMB_NITROGEN\DDGC_Experiments\Experiment_32\SubExp_05\Exp_32_05_67.gcd</t>
  </si>
  <si>
    <t>4B-D-R3-R3-Inj3</t>
  </si>
  <si>
    <t>1-B-L-R3-Inj3</t>
  </si>
  <si>
    <t>Data File Name	C:\UMB_NITROGEN\DDGC_Experiments\Experiment_32\SubExp_05\Exp_32_05_68.gcd</t>
  </si>
  <si>
    <t>1B-L-R3-R3-Inj3</t>
  </si>
  <si>
    <t>4-B-L-R3-Inj3</t>
  </si>
  <si>
    <t>Data File Name	C:\UMB_NITROGEN\DDGC_Experiments\Experiment_32\SubExp_05\Exp_32_05_69.gcd</t>
  </si>
  <si>
    <t>4B-L-R3-R3-Inj3</t>
  </si>
  <si>
    <t>HeOx-R1-Inj3</t>
  </si>
  <si>
    <t>Data File Name	C:\UMB_NITROGEN\DDGC_Experiments\Experiment_32\SubExp_05\Exp_32_05_70.gcd</t>
  </si>
  <si>
    <t>He-Ox-R1-Inj3</t>
  </si>
  <si>
    <t>1-B-D-R4-Inj3</t>
  </si>
  <si>
    <t>Data File Name	C:\UMB_NITROGEN\DDGC_Experiments\Experiment_32\SubExp_05\Exp_32_05_71.gcd</t>
  </si>
  <si>
    <t>1B-D-R4-R4-Inj3</t>
  </si>
  <si>
    <t>4-B-D-R4-Inj3</t>
  </si>
  <si>
    <t>Data File Name	C:\UMB_NITROGEN\DDGC_Experiments\Experiment_32\SubExp_05\Exp_32_05_72.gcd</t>
  </si>
  <si>
    <t>4B-D-R4-R4-Inj3</t>
  </si>
  <si>
    <t>1-B-L-R4-Inj3</t>
  </si>
  <si>
    <t>Data File Name	C:\UMB_NITROGEN\DDGC_Experiments\Experiment_32\SubExp_05\Exp_32_05_73.gcd</t>
  </si>
  <si>
    <t>1B-L-R4-R4-Inj3</t>
  </si>
  <si>
    <t>4-B-L-R4-Inj3</t>
  </si>
  <si>
    <t>Data File Name	C:\UMB_NITROGEN\DDGC_Experiments\Experiment_32\SubExp_05\Exp_32_05_74.gcd</t>
  </si>
  <si>
    <t>4B-L-R4-R4-Inj3</t>
  </si>
  <si>
    <t>4-M-NA-R2-Inj3</t>
  </si>
  <si>
    <t>Data File Name	C:\UMB_NITROGEN\DDGC_Experiments\Experiment_32\SubExp_05\Exp_32_05_75.gcd</t>
  </si>
  <si>
    <t>4 M-R2-R2-Inj3</t>
  </si>
  <si>
    <t>He-R1-Inj4</t>
  </si>
  <si>
    <t>Data File Name	C:\UMB_NITROGEN\DDGC_Experiments\Experiment_32\SubExp_05\Exp_32_05_76.gcd</t>
  </si>
  <si>
    <t>He-R2-Inj4</t>
  </si>
  <si>
    <t>Data File Name	C:\UMB_NITROGEN\DDGC_Experiments\Experiment_32\SubExp_05\Exp_32_05_77.gcd</t>
  </si>
  <si>
    <t>He-R3-Inj4</t>
  </si>
  <si>
    <t>Data File Name	C:\UMB_NITROGEN\DDGC_Experiments\Experiment_32\SubExp_05\Exp_32_05_78.gcd</t>
  </si>
  <si>
    <t>1-M-NA-R1-Inj4</t>
  </si>
  <si>
    <t>Data File Name	C:\UMB_NITROGEN\DDGC_Experiments\Experiment_32\SubExp_05\Exp_32_05_79.gcd</t>
  </si>
  <si>
    <t>I M-R1-R1-Inj4</t>
  </si>
  <si>
    <t>4-M-NA-R1-Inj4</t>
  </si>
  <si>
    <t>Data File Name	C:\UMB_NITROGEN\DDGC_Experiments\Experiment_32\SubExp_05\Exp_32_05_80.gcd</t>
  </si>
  <si>
    <t>4 M-R1-R1-Inj4</t>
  </si>
  <si>
    <t>1-B-D-R1-Inj4</t>
  </si>
  <si>
    <t>Data File Name	C:\UMB_NITROGEN\DDGC_Experiments\Experiment_32\SubExp_05\Exp_32_05_81.gcd</t>
  </si>
  <si>
    <t>1B-D-R1-R1-Inj4</t>
  </si>
  <si>
    <t>4-B-D-R1-Inj4</t>
  </si>
  <si>
    <t>Data File Name	C:\UMB_NITROGEN\DDGC_Experiments\Experiment_32\SubExp_05\Exp_32_05_82.gcd</t>
  </si>
  <si>
    <t>4B-D-R1-R1-Inj4</t>
  </si>
  <si>
    <t>1-B-L-R1-Inj4</t>
  </si>
  <si>
    <t>Data File Name	C:\UMB_NITROGEN\DDGC_Experiments\Experiment_32\SubExp_05\Exp_32_05_83.gcd</t>
  </si>
  <si>
    <t>1B-L-R1-R1-Inj4</t>
  </si>
  <si>
    <t>4-B-L-R1-Inj4</t>
  </si>
  <si>
    <t>Data File Name	C:\UMB_NITROGEN\DDGC_Experiments\Experiment_32\SubExp_05\Exp_32_05_84.gcd</t>
  </si>
  <si>
    <t>4B-L-R1-R1-Inj4</t>
  </si>
  <si>
    <t>S1000N2-R1-Inj4</t>
  </si>
  <si>
    <t>Data File Name	C:\UMB_NITROGEN\DDGC_Experiments\Experiment_32\SubExp_05\Exp_32_05_85.gcd</t>
  </si>
  <si>
    <t>1-B-D-R2-Inj4</t>
  </si>
  <si>
    <t>Data File Name	C:\UMB_NITROGEN\DDGC_Experiments\Experiment_32\SubExp_05\Exp_32_05_86.gcd</t>
  </si>
  <si>
    <t>1B-D-R2-R2-Inj4</t>
  </si>
  <si>
    <t>4-B-D-R2-Inj4</t>
  </si>
  <si>
    <t>Data File Name	C:\UMB_NITROGEN\DDGC_Experiments\Experiment_32\SubExp_05\Exp_32_05_87.gcd</t>
  </si>
  <si>
    <t>4B-D-R2-R2-Inj4</t>
  </si>
  <si>
    <t>1-B-L-R2-Inj4</t>
  </si>
  <si>
    <t>Data File Name	C:\UMB_NITROGEN\DDGC_Experiments\Experiment_32\SubExp_05\Exp_32_05_88.gcd</t>
  </si>
  <si>
    <t>1B-L-R2-R2-Inj4</t>
  </si>
  <si>
    <t>4-B-L-R2-Inj4</t>
  </si>
  <si>
    <t>Data File Name	C:\UMB_NITROGEN\DDGC_Experiments\Experiment_32\SubExp_05\Exp_32_05_89.gcd</t>
  </si>
  <si>
    <t>4B-L-R2-R2-Inj4</t>
  </si>
  <si>
    <t>1-M-NA-R2-Inj4</t>
  </si>
  <si>
    <t>Data File Name	C:\UMB_NITROGEN\DDGC_Experiments\Experiment_32\SubExp_05\Exp_32_05_90.gcd</t>
  </si>
  <si>
    <t>I M-R2-R2-Inj4</t>
  </si>
  <si>
    <t>1-B-D-R3-Inj4</t>
  </si>
  <si>
    <t>Data File Name	C:\UMB_NITROGEN\DDGC_Experiments\Experiment_32\SubExp_05\Exp_32_05_91.gcd</t>
  </si>
  <si>
    <t>1B-D-R3-R3-Inj4</t>
  </si>
  <si>
    <t>4-B-D-R3-Inj4</t>
  </si>
  <si>
    <t>Data File Name	C:\UMB_NITROGEN\DDGC_Experiments\Experiment_32\SubExp_05\Exp_32_05_92.gcd</t>
  </si>
  <si>
    <t>4B-D-R3-R3-Inj4</t>
  </si>
  <si>
    <t>1-B-L-R3-Inj4</t>
  </si>
  <si>
    <t>Data File Name	C:\UMB_NITROGEN\DDGC_Experiments\Experiment_32\SubExp_05\Exp_32_05_93.gcd</t>
  </si>
  <si>
    <t>1B-L-R3-R3-Inj4</t>
  </si>
  <si>
    <t>4-B-L-R3-Inj4</t>
  </si>
  <si>
    <t>Data File Name	C:\UMB_NITROGEN\DDGC_Experiments\Experiment_32\SubExp_05\Exp_32_05_94.gcd</t>
  </si>
  <si>
    <t>4B-L-R3-R3-Inj4</t>
  </si>
  <si>
    <t>HeOx-R1-Inj4</t>
  </si>
  <si>
    <t>Data File Name	C:\UMB_NITROGEN\DDGC_Experiments\Experiment_32\SubExp_05\Exp_32_05_95.gcd</t>
  </si>
  <si>
    <t>He-Ox-R1-Inj4</t>
  </si>
  <si>
    <t>1-B-D-R4-Inj4</t>
  </si>
  <si>
    <t>Data File Name	C:\UMB_NITROGEN\DDGC_Experiments\Experiment_32\SubExp_05\Exp_32_05_96.gcd</t>
  </si>
  <si>
    <t>1B-D-R4-R4-Inj4</t>
  </si>
  <si>
    <t>4-B-D-R4-Inj4</t>
  </si>
  <si>
    <t>Data File Name	C:\UMB_NITROGEN\DDGC_Experiments\Experiment_32\SubExp_05\Exp_32_05_97.gcd</t>
  </si>
  <si>
    <t>4B-D-R4-R4-Inj4</t>
  </si>
  <si>
    <t>1-B-L-R4-Inj4</t>
  </si>
  <si>
    <t>Data File Name	C:\UMB_NITROGEN\DDGC_Experiments\Experiment_32\SubExp_05\Exp_32_05_98.gcd</t>
  </si>
  <si>
    <t>1B-L-R4-R4-Inj4</t>
  </si>
  <si>
    <t>4-B-L-R4-Inj4</t>
  </si>
  <si>
    <t>Data File Name	C:\UMB_NITROGEN\DDGC_Experiments\Experiment_32\SubExp_05\Exp_32_05_99.gcd</t>
  </si>
  <si>
    <t>4B-L-R4-R4-Inj4</t>
  </si>
  <si>
    <t>4-M-NA-R2-Inj4</t>
  </si>
  <si>
    <t>Data File Name	C:\UMB_NITROGEN\DDGC_Experiments\Experiment_32\SubExp_05\Exp_32_05_100.gcd</t>
  </si>
  <si>
    <t>4 M-R2-R2-Inj4</t>
  </si>
  <si>
    <t>He-R1-Inj5</t>
  </si>
  <si>
    <t>Data File Name	C:\UMB_NITROGEN\DDGC_Experiments\Experiment_32\SubExp_05\Exp_32_05_101.gcd</t>
  </si>
  <si>
    <t>He-R2-Inj5</t>
  </si>
  <si>
    <t>Data File Name	C:\UMB_NITROGEN\DDGC_Experiments\Experiment_32\SubExp_05\Exp_32_05_102.gcd</t>
  </si>
  <si>
    <t>He-R3-Inj5</t>
  </si>
  <si>
    <t>Data File Name	C:\UMB_NITROGEN\DDGC_Experiments\Experiment_32\SubExp_05\Exp_32_05_103.gcd</t>
  </si>
  <si>
    <t>1-M-NA-R1-Inj5</t>
  </si>
  <si>
    <t>Data File Name	C:\UMB_NITROGEN\DDGC_Experiments\Experiment_32\SubExp_05\Exp_32_05_104.gcd</t>
  </si>
  <si>
    <t>I M-R1-R1-Inj5</t>
  </si>
  <si>
    <t>4-M-NA-R1-Inj5</t>
  </si>
  <si>
    <t>Data File Name	C:\UMB_NITROGEN\DDGC_Experiments\Experiment_32\SubExp_05\Exp_32_05_105.gcd</t>
  </si>
  <si>
    <t>4 M-R1-R1-Inj5</t>
  </si>
  <si>
    <t>1-B-D-R1-Inj5</t>
  </si>
  <si>
    <t>Data File Name	C:\UMB_NITROGEN\DDGC_Experiments\Experiment_32\SubExp_05\Exp_32_05_106.gcd</t>
  </si>
  <si>
    <t>1B-D-R1-R1-Inj5</t>
  </si>
  <si>
    <t>4-B-D-R1-Inj5</t>
  </si>
  <si>
    <t>Data File Name	C:\UMB_NITROGEN\DDGC_Experiments\Experiment_32\SubExp_05\Exp_32_05_107.gcd</t>
  </si>
  <si>
    <t>4B-D-R1-R1-Inj5</t>
  </si>
  <si>
    <t>1-B-L-R1-Inj5</t>
  </si>
  <si>
    <t>Data File Name	C:\UMB_NITROGEN\DDGC_Experiments\Experiment_32\SubExp_05\Exp_32_05_108.gcd</t>
  </si>
  <si>
    <t>1B-L-R1-R1-Inj5</t>
  </si>
  <si>
    <t>4-B-L-R1-Inj5</t>
  </si>
  <si>
    <t>Data File Name	C:\UMB_NITROGEN\DDGC_Experiments\Experiment_32\SubExp_05\Exp_32_05_109.gcd</t>
  </si>
  <si>
    <t>4B-L-R1-R1-Inj5</t>
  </si>
  <si>
    <t>S1000N2-R1-Inj5</t>
  </si>
  <si>
    <t>Data File Name	C:\UMB_NITROGEN\DDGC_Experiments\Experiment_32\SubExp_05\Exp_32_05_110.gcd</t>
  </si>
  <si>
    <t>1-B-D-R2-Inj5</t>
  </si>
  <si>
    <t>Data File Name	C:\UMB_NITROGEN\DDGC_Experiments\Experiment_32\SubExp_05\Exp_32_05_111.gcd</t>
  </si>
  <si>
    <t>1B-D-R2-R2-Inj5</t>
  </si>
  <si>
    <t>4-B-D-R2-Inj5</t>
  </si>
  <si>
    <t>Data File Name	C:\UMB_NITROGEN\DDGC_Experiments\Experiment_32\SubExp_05\Exp_32_05_112.gcd</t>
  </si>
  <si>
    <t>4B-D-R2-R2-Inj5</t>
  </si>
  <si>
    <t>1-B-L-R2-Inj5</t>
  </si>
  <si>
    <t>Data File Name	C:\UMB_NITROGEN\DDGC_Experiments\Experiment_32\SubExp_05\Exp_32_05_113.gcd</t>
  </si>
  <si>
    <t>1B-L-R2-R2-Inj5</t>
  </si>
  <si>
    <t>4-B-L-R2-Inj5</t>
  </si>
  <si>
    <t>Data File Name	C:\UMB_NITROGEN\DDGC_Experiments\Experiment_32\SubExp_05\Exp_32_05_114.gcd</t>
  </si>
  <si>
    <t>4B-L-R2-R2-Inj5</t>
  </si>
  <si>
    <t>1-M-NA-R2-Inj5</t>
  </si>
  <si>
    <t>Data File Name	C:\UMB_NITROGEN\DDGC_Experiments\Experiment_32\SubExp_05\Exp_32_05_115.gcd</t>
  </si>
  <si>
    <t>I M-R2-R2-Inj5</t>
  </si>
  <si>
    <t>1-B-D-R3-Inj5</t>
  </si>
  <si>
    <t>Data File Name	C:\UMB_NITROGEN\DDGC_Experiments\Experiment_32\SubExp_05\Exp_32_05_116.gcd</t>
  </si>
  <si>
    <t>1B-D-R3-R3-Inj5</t>
  </si>
  <si>
    <t>4-B-D-R3-Inj5</t>
  </si>
  <si>
    <t>Data File Name	C:\UMB_NITROGEN\DDGC_Experiments\Experiment_32\SubExp_05\Exp_32_05_117.gcd</t>
  </si>
  <si>
    <t>4B-D-R3-R3-Inj5</t>
  </si>
  <si>
    <t>1-B-L-R3-Inj5</t>
  </si>
  <si>
    <t>Data File Name	C:\UMB_NITROGEN\DDGC_Experiments\Experiment_32\SubExp_05\Exp_32_05_118.gcd</t>
  </si>
  <si>
    <t>1B-L-R3-R3-Inj5</t>
  </si>
  <si>
    <t>4-B-L-R3-Inj5</t>
  </si>
  <si>
    <t>Data File Name	C:\UMB_NITROGEN\DDGC_Experiments\Experiment_32\SubExp_05\Exp_32_05_119.gcd</t>
  </si>
  <si>
    <t>4B-L-R3-R3-Inj5</t>
  </si>
  <si>
    <t>HeOx-R1-Inj5</t>
  </si>
  <si>
    <t>Data File Name	C:\UMB_NITROGEN\DDGC_Experiments\Experiment_32\SubExp_05\Exp_32_05_120.gcd</t>
  </si>
  <si>
    <t>He-Ox-R1-Inj5</t>
  </si>
  <si>
    <t>1-B-D-R4-Inj5</t>
  </si>
  <si>
    <t>Data File Name	C:\UMB_NITROGEN\DDGC_Experiments\Experiment_32\SubExp_05\Exp_32_05_121.gcd</t>
  </si>
  <si>
    <t>1B-D-R4-R4-Inj5</t>
  </si>
  <si>
    <t>4-B-D-R4-Inj5</t>
  </si>
  <si>
    <t>Data File Name	C:\UMB_NITROGEN\DDGC_Experiments\Experiment_32\SubExp_05\Exp_32_05_122.gcd</t>
  </si>
  <si>
    <t>4B-D-R4-R4-Inj5</t>
  </si>
  <si>
    <t>1-B-L-R4-Inj5</t>
  </si>
  <si>
    <t>Data File Name	C:\UMB_NITROGEN\DDGC_Experiments\Experiment_32\SubExp_05\Exp_32_05_123.gcd</t>
  </si>
  <si>
    <t>1B-L-R4-R4-Inj5</t>
  </si>
  <si>
    <t>4-B-L-R4-Inj5</t>
  </si>
  <si>
    <t>Data File Name	C:\UMB_NITROGEN\DDGC_Experiments\Experiment_32\SubExp_05\Exp_32_05_124.gcd</t>
  </si>
  <si>
    <t>4B-L-R4-R4-Inj5</t>
  </si>
  <si>
    <t>4-M-NA-R2-Inj5</t>
  </si>
  <si>
    <t>Data File Name	C:\UMB_NITROGEN\DDGC_Experiments\Experiment_32\SubExp_05\Exp_32_05_125.gcd</t>
  </si>
  <si>
    <t>4 M-R2-R2-Inj5</t>
  </si>
  <si>
    <t>Bec_name</t>
  </si>
  <si>
    <t>fungi</t>
  </si>
  <si>
    <t>live</t>
  </si>
  <si>
    <t>O2</t>
  </si>
  <si>
    <t>N2O_umols_h</t>
  </si>
  <si>
    <t>N2_umols_h</t>
  </si>
  <si>
    <t>DDGC_Ascii_Export_Exp_32_06.txt</t>
  </si>
  <si>
    <t>Data File Name	C:\UMB_NITROGEN\DDGC_Experiments\Experiment_32\Subexp_06\Exp_32_06_1.gcd</t>
  </si>
  <si>
    <t>12/16/2015</t>
  </si>
  <si>
    <t>Data File Name	C:\UMB_NITROGEN\DDGC_Experiments\Experiment_32\Subexp_06\Exp_32_06_2.gcd</t>
  </si>
  <si>
    <t>Data File Name	C:\UMB_NITROGEN\DDGC_Experiments\Experiment_32\Subexp_06\Exp_32_06_3.gcd</t>
  </si>
  <si>
    <t>Data File Name	C:\UMB_NITROGEN\DDGC_Experiments\Experiment_32\Subexp_06\Exp_32_06_4.gcd</t>
  </si>
  <si>
    <t>Data File Name	C:\UMB_NITROGEN\DDGC_Experiments\Experiment_32\Subexp_06\Exp_32_06_5.gcd</t>
  </si>
  <si>
    <t>Data File Name	C:\UMB_NITROGEN\DDGC_Experiments\Experiment_32\Subexp_06\Exp_32_06_6.gcd</t>
  </si>
  <si>
    <t>Data File Name	C:\UMB_NITROGEN\DDGC_Experiments\Experiment_32\Subexp_06\Exp_32_06_7.gcd</t>
  </si>
  <si>
    <t>Data File Name	C:\UMB_NITROGEN\DDGC_Experiments\Experiment_32\Subexp_06\Exp_32_06_8.gcd</t>
  </si>
  <si>
    <t>Data File Name	C:\UMB_NITROGEN\DDGC_Experiments\Experiment_32\Subexp_06\Exp_32_06_9.gcd</t>
  </si>
  <si>
    <t>Data File Name	C:\UMB_NITROGEN\DDGC_Experiments\Experiment_32\Subexp_06\Exp_32_06_10.gcd</t>
  </si>
  <si>
    <t>Data File Name	C:\UMB_NITROGEN\DDGC_Experiments\Experiment_32\Subexp_06\Exp_32_06_11.gcd</t>
  </si>
  <si>
    <t>Data File Name	C:\UMB_NITROGEN\DDGC_Experiments\Experiment_32\Subexp_06\Exp_32_06_12.gcd</t>
  </si>
  <si>
    <t>Data File Name	C:\UMB_NITROGEN\DDGC_Experiments\Experiment_32\Subexp_06\Exp_32_06_13.gcd</t>
  </si>
  <si>
    <t>Data File Name	C:\UMB_NITROGEN\DDGC_Experiments\Experiment_32\Subexp_06\Exp_32_06_14.gcd</t>
  </si>
  <si>
    <t>Data File Name	C:\UMB_NITROGEN\DDGC_Experiments\Experiment_32\Subexp_06\Exp_32_06_15.gcd</t>
  </si>
  <si>
    <t>Data File Name	C:\UMB_NITROGEN\DDGC_Experiments\Experiment_32\Subexp_06\Exp_32_06_16.gcd</t>
  </si>
  <si>
    <t>Data File Name	C:\UMB_NITROGEN\DDGC_Experiments\Experiment_32\Subexp_06\Exp_32_06_17.gcd</t>
  </si>
  <si>
    <t>Data File Name	C:\UMB_NITROGEN\DDGC_Experiments\Experiment_32\Subexp_06\Exp_32_06_18.gcd</t>
  </si>
  <si>
    <t>Data File Name	C:\UMB_NITROGEN\DDGC_Experiments\Experiment_32\Subexp_06\Exp_32_06_19.gcd</t>
  </si>
  <si>
    <t>Data File Name	C:\UMB_NITROGEN\DDGC_Experiments\Experiment_32\Subexp_06\Exp_32_06_20.gcd</t>
  </si>
  <si>
    <t>Data File Name	C:\UMB_NITROGEN\DDGC_Experiments\Experiment_32\Subexp_06\Exp_32_06_21.gcd</t>
  </si>
  <si>
    <t>Data File Name	C:\UMB_NITROGEN\DDGC_Experiments\Experiment_32\Subexp_06\Exp_32_06_22.gcd</t>
  </si>
  <si>
    <t>Data File Name	C:\UMB_NITROGEN\DDGC_Experiments\Experiment_32\Subexp_06\Exp_32_06_23.gcd</t>
  </si>
  <si>
    <t>Data File Name	C:\UMB_NITROGEN\DDGC_Experiments\Experiment_32\Subexp_06\Exp_32_06_24.gcd</t>
  </si>
  <si>
    <t>Data File Name	C:\UMB_NITROGEN\DDGC_Experiments\Experiment_32\Subexp_06\Exp_32_06_25.gcd</t>
  </si>
  <si>
    <t>Data File Name	C:\UMB_NITROGEN\DDGC_Experiments\Experiment_32\Subexp_06\Exp_32_06_26.gcd</t>
  </si>
  <si>
    <t>Data File Name	C:\UMB_NITROGEN\DDGC_Experiments\Experiment_32\Subexp_06\Exp_32_06_27.gcd</t>
  </si>
  <si>
    <t>Data File Name	C:\UMB_NITROGEN\DDGC_Experiments\Experiment_32\Subexp_06\Exp_32_06_28.gcd</t>
  </si>
  <si>
    <t>Data File Name	C:\UMB_NITROGEN\DDGC_Experiments\Experiment_32\Subexp_06\Exp_32_06_29.gcd</t>
  </si>
  <si>
    <t>Data File Name	C:\UMB_NITROGEN\DDGC_Experiments\Experiment_32\Subexp_06\Exp_32_06_30.gcd</t>
  </si>
  <si>
    <t>Data File Name	C:\UMB_NITROGEN\DDGC_Experiments\Experiment_32\Subexp_06\Exp_32_06_31.gcd</t>
  </si>
  <si>
    <t>Data File Name	C:\UMB_NITROGEN\DDGC_Experiments\Experiment_32\Subexp_06\Exp_32_06_32.gcd</t>
  </si>
  <si>
    <t>Data File Name	C:\UMB_NITROGEN\DDGC_Experiments\Experiment_32\Subexp_06\Exp_32_06_33.gcd</t>
  </si>
  <si>
    <t>Data File Name	C:\UMB_NITROGEN\DDGC_Experiments\Experiment_32\Subexp_06\Exp_32_06_34.gcd</t>
  </si>
  <si>
    <t>Data File Name	C:\UMB_NITROGEN\DDGC_Experiments\Experiment_32\Subexp_06\Exp_32_06_35.gcd</t>
  </si>
  <si>
    <t>Data File Name	C:\UMB_NITROGEN\DDGC_Experiments\Experiment_32\Subexp_06\Exp_32_06_36.gcd</t>
  </si>
  <si>
    <t>Data File Name	C:\UMB_NITROGEN\DDGC_Experiments\Experiment_32\Subexp_06\Exp_32_06_37.gcd</t>
  </si>
  <si>
    <t>Data File Name	C:\UMB_NITROGEN\DDGC_Experiments\Experiment_32\Subexp_06\Exp_32_06_38.gcd</t>
  </si>
  <si>
    <t>Data File Name	C:\UMB_NITROGEN\DDGC_Experiments\Experiment_32\Subexp_06\Exp_32_06_39.gcd</t>
  </si>
  <si>
    <t>Data File Name	C:\UMB_NITROGEN\DDGC_Experiments\Experiment_32\Subexp_06\Exp_32_06_40.gcd</t>
  </si>
  <si>
    <t>Data File Name	C:\UMB_NITROGEN\DDGC_Experiments\Experiment_32\Subexp_06\Exp_32_06_41.gcd</t>
  </si>
  <si>
    <t>Data File Name	C:\UMB_NITROGEN\DDGC_Experiments\Experiment_32\Subexp_06\Exp_32_06_42.gcd</t>
  </si>
  <si>
    <t>Data File Name	C:\UMB_NITROGEN\DDGC_Experiments\Experiment_32\Subexp_06\Exp_32_06_43.gcd</t>
  </si>
  <si>
    <t>Data File Name	C:\UMB_NITROGEN\DDGC_Experiments\Experiment_32\Subexp_06\Exp_32_06_44.gcd</t>
  </si>
  <si>
    <t>12/17/2015</t>
  </si>
  <si>
    <t>Data File Name	C:\UMB_NITROGEN\DDGC_Experiments\Experiment_32\Subexp_06\Exp_32_06_45.gcd</t>
  </si>
  <si>
    <t>Data File Name	C:\UMB_NITROGEN\DDGC_Experiments\Experiment_32\Subexp_06\Exp_32_06_46.gcd</t>
  </si>
  <si>
    <t>Data File Name	C:\UMB_NITROGEN\DDGC_Experiments\Experiment_32\Subexp_06\Exp_32_06_47.gcd</t>
  </si>
  <si>
    <t>Data File Name	C:\UMB_NITROGEN\DDGC_Experiments\Experiment_32\Subexp_06\Exp_32_06_48.gcd</t>
  </si>
  <si>
    <t>Data File Name	C:\UMB_NITROGEN\DDGC_Experiments\Experiment_32\Subexp_06\Exp_32_06_49.gcd</t>
  </si>
  <si>
    <t>Data File Name	C:\UMB_NITROGEN\DDGC_Experiments\Experiment_32\Subexp_06\Exp_32_06_50.gcd</t>
  </si>
  <si>
    <t>Data File Name	C:\UMB_NITROGEN\DDGC_Experiments\Experiment_32\Subexp_06\Exp_32_06_51.gcd</t>
  </si>
  <si>
    <t>Data File Name	C:\UMB_NITROGEN\DDGC_Experiments\Experiment_32\Subexp_06\Exp_32_06_52.gcd</t>
  </si>
  <si>
    <t>Data File Name	C:\UMB_NITROGEN\DDGC_Experiments\Experiment_32\Subexp_06\Exp_32_06_53.gcd</t>
  </si>
  <si>
    <t>Data File Name	C:\UMB_NITROGEN\DDGC_Experiments\Experiment_32\Subexp_06\Exp_32_06_54.gcd</t>
  </si>
  <si>
    <t>Data File Name	C:\UMB_NITROGEN\DDGC_Experiments\Experiment_32\Subexp_06\Exp_32_06_55.gcd</t>
  </si>
  <si>
    <t>Data File Name	C:\UMB_NITROGEN\DDGC_Experiments\Experiment_32\Subexp_06\Exp_32_06_56.gcd</t>
  </si>
  <si>
    <t>Data File Name	C:\UMB_NITROGEN\DDGC_Experiments\Experiment_32\Subexp_06\Exp_32_06_57.gcd</t>
  </si>
  <si>
    <t>Data File Name	C:\UMB_NITROGEN\DDGC_Experiments\Experiment_32\Subexp_06\Exp_32_06_58.gcd</t>
  </si>
  <si>
    <t>Data File Name	C:\UMB_NITROGEN\DDGC_Experiments\Experiment_32\Subexp_06\Exp_32_06_59.gcd</t>
  </si>
  <si>
    <t>Data File Name	C:\UMB_NITROGEN\DDGC_Experiments\Experiment_32\Subexp_06\Exp_32_06_60.gcd</t>
  </si>
  <si>
    <t>Data File Name	C:\UMB_NITROGEN\DDGC_Experiments\Experiment_32\Subexp_06\Exp_32_06_61.gcd</t>
  </si>
  <si>
    <t>Data File Name	C:\UMB_NITROGEN\DDGC_Experiments\Experiment_32\Subexp_06\Exp_32_06_62.gcd</t>
  </si>
  <si>
    <t>Data File Name	C:\UMB_NITROGEN\DDGC_Experiments\Experiment_32\Subexp_06\Exp_32_06_63.gcd</t>
  </si>
  <si>
    <t>Data File Name	C:\UMB_NITROGEN\DDGC_Experiments\Experiment_32\Subexp_06\Exp_32_06_64.gcd</t>
  </si>
  <si>
    <t>Data File Name	C:\UMB_NITROGEN\DDGC_Experiments\Experiment_32\Subexp_06\Exp_32_06_65.gcd</t>
  </si>
  <si>
    <t>Data File Name	C:\UMB_NITROGEN\DDGC_Experiments\Experiment_32\Subexp_06\Exp_32_06_66.gcd</t>
  </si>
  <si>
    <t>Data File Name	C:\UMB_NITROGEN\DDGC_Experiments\Experiment_32\Subexp_06\Exp_32_06_67.gcd</t>
  </si>
  <si>
    <t>Data File Name	C:\UMB_NITROGEN\DDGC_Experiments\Experiment_32\Subexp_06\Exp_32_06_68.gcd</t>
  </si>
  <si>
    <t>Data File Name	C:\UMB_NITROGEN\DDGC_Experiments\Experiment_32\Subexp_06\Exp_32_06_69.gcd</t>
  </si>
  <si>
    <t>Data File Name	C:\UMB_NITROGEN\DDGC_Experiments\Experiment_32\Subexp_06\Exp_32_06_70.gcd</t>
  </si>
  <si>
    <t>Data File Name	C:\UMB_NITROGEN\DDGC_Experiments\Experiment_32\Subexp_06\Exp_32_06_71.gcd</t>
  </si>
  <si>
    <t>Data File Name	C:\UMB_NITROGEN\DDGC_Experiments\Experiment_32\Subexp_06\Exp_32_06_72.gcd</t>
  </si>
  <si>
    <t>Data File Name	C:\UMB_NITROGEN\DDGC_Experiments\Experiment_32\Subexp_06\Exp_32_06_73.gcd</t>
  </si>
  <si>
    <t>Data File Name	C:\UMB_NITROGEN\DDGC_Experiments\Experiment_32\Subexp_06\Exp_32_06_74.gcd</t>
  </si>
  <si>
    <t>Data File Name	C:\UMB_NITROGEN\DDGC_Experiments\Experiment_32\Subexp_06\Exp_32_06_75.gcd</t>
  </si>
  <si>
    <t>Data File Name	C:\UMB_NITROGEN\DDGC_Experiments\Experiment_32\Subexp_06\Exp_32_06_76.gcd</t>
  </si>
  <si>
    <t>Data File Name	C:\UMB_NITROGEN\DDGC_Experiments\Experiment_32\Subexp_06\Exp_32_06_77.gcd</t>
  </si>
  <si>
    <t>Data File Name	C:\UMB_NITROGEN\DDGC_Experiments\Experiment_32\Subexp_06\Exp_32_06_78.gcd</t>
  </si>
  <si>
    <t>Data File Name	C:\UMB_NITROGEN\DDGC_Experiments\Experiment_32\Subexp_06\Exp_32_06_79.gcd</t>
  </si>
  <si>
    <t>Data File Name	C:\UMB_NITROGEN\DDGC_Experiments\Experiment_32\Subexp_06\Exp_32_06_80.gcd</t>
  </si>
  <si>
    <t>Data File Name	C:\UMB_NITROGEN\DDGC_Experiments\Experiment_32\Subexp_06\Exp_32_06_81.gcd</t>
  </si>
  <si>
    <t>Data File Name	C:\UMB_NITROGEN\DDGC_Experiments\Experiment_32\Subexp_06\Exp_32_06_82.gcd</t>
  </si>
  <si>
    <t>Data File Name	C:\UMB_NITROGEN\DDGC_Experiments\Experiment_32\Subexp_06\Exp_32_06_83.gcd</t>
  </si>
  <si>
    <t>Data File Name	C:\UMB_NITROGEN\DDGC_Experiments\Experiment_32\Subexp_06\Exp_32_06_84.gcd</t>
  </si>
  <si>
    <t>Data File Name	C:\UMB_NITROGEN\DDGC_Experiments\Experiment_32\Subexp_06\Exp_32_06_85.gcd</t>
  </si>
  <si>
    <t>Data File Name	C:\UMB_NITROGEN\DDGC_Experiments\Experiment_32\Subexp_06\Exp_32_06_86.gcd</t>
  </si>
  <si>
    <t>Data File Name	C:\UMB_NITROGEN\DDGC_Experiments\Experiment_32\Subexp_06\Exp_32_06_87.gcd</t>
  </si>
  <si>
    <t>Data File Name	C:\UMB_NITROGEN\DDGC_Experiments\Experiment_32\Subexp_06\Exp_32_06_88.gcd</t>
  </si>
  <si>
    <t>Data File Name	C:\UMB_NITROGEN\DDGC_Experiments\Experiment_32\Subexp_06\Exp_32_06_89.gcd</t>
  </si>
  <si>
    <t>Data File Name	C:\UMB_NITROGEN\DDGC_Experiments\Experiment_32\Subexp_06\Exp_32_06_90.gcd</t>
  </si>
  <si>
    <t>Data File Name	C:\UMB_NITROGEN\DDGC_Experiments\Experiment_32\Subexp_06\Exp_32_06_91.gcd</t>
  </si>
  <si>
    <t>Data File Name	C:\UMB_NITROGEN\DDGC_Experiments\Experiment_32\Subexp_06\Exp_32_06_92.gcd</t>
  </si>
  <si>
    <t>Data File Name	C:\UMB_NITROGEN\DDGC_Experiments\Experiment_32\Subexp_06\Exp_32_06_93.gcd</t>
  </si>
  <si>
    <t>Data File Name	C:\UMB_NITROGEN\DDGC_Experiments\Experiment_32\Subexp_06\Exp_32_06_94.gcd</t>
  </si>
  <si>
    <t>Data File Name	C:\UMB_NITROGEN\DDGC_Experiments\Experiment_32\Subexp_06\Exp_32_06_95.gcd</t>
  </si>
  <si>
    <t>Data File Name	C:\UMB_NITROGEN\DDGC_Experiments\Experiment_32\Subexp_06\Exp_32_06_96.gcd</t>
  </si>
  <si>
    <t>Data File Name	C:\UMB_NITROGEN\DDGC_Experiments\Experiment_32\Subexp_06\Exp_32_06_97.gcd</t>
  </si>
  <si>
    <t>Data File Name	C:\UMB_NITROGEN\DDGC_Experiments\Experiment_32\Subexp_06\Exp_32_06_98.gcd</t>
  </si>
  <si>
    <t>Data File Name	C:\UMB_NITROGEN\DDGC_Experiments\Experiment_32\Subexp_06\Exp_32_06_99.gcd</t>
  </si>
  <si>
    <t>Data File Name	C:\UMB_NITROGEN\DDGC_Experiments\Experiment_32\Subexp_06\Exp_32_06_100.gcd</t>
  </si>
  <si>
    <t>Data File Name	C:\UMB_NITROGEN\DDGC_Experiments\Experiment_32\Subexp_06\Exp_32_06_101.gcd</t>
  </si>
  <si>
    <t>Data File Name	C:\UMB_NITROGEN\DDGC_Experiments\Experiment_32\Subexp_06\Exp_32_06_102.gcd</t>
  </si>
  <si>
    <t>Data File Name	C:\UMB_NITROGEN\DDGC_Experiments\Experiment_32\Subexp_06\Exp_32_06_103.gcd</t>
  </si>
  <si>
    <t>Data File Name	C:\UMB_NITROGEN\DDGC_Experiments\Experiment_32\Subexp_06\Exp_32_06_104.gcd</t>
  </si>
  <si>
    <t>Data File Name	C:\UMB_NITROGEN\DDGC_Experiments\Experiment_32\Subexp_06\Exp_32_06_105.gcd</t>
  </si>
  <si>
    <t>Data File Name	C:\UMB_NITROGEN\DDGC_Experiments\Experiment_32\Subexp_06\Exp_32_06_106.gcd</t>
  </si>
  <si>
    <t>Data File Name	C:\UMB_NITROGEN\DDGC_Experiments\Experiment_32\Subexp_06\Exp_32_06_107.gcd</t>
  </si>
  <si>
    <t>Data File Name	C:\UMB_NITROGEN\DDGC_Experiments\Experiment_32\Subexp_06\Exp_32_06_108.gcd</t>
  </si>
  <si>
    <t>Data File Name	C:\UMB_NITROGEN\DDGC_Experiments\Experiment_32\Subexp_06\Exp_32_06_109.gcd</t>
  </si>
  <si>
    <t>Data File Name	C:\UMB_NITROGEN\DDGC_Experiments\Experiment_32\Subexp_06\Exp_32_06_110.gcd</t>
  </si>
  <si>
    <t>Data File Name	C:\UMB_NITROGEN\DDGC_Experiments\Experiment_32\Subexp_06\Exp_32_06_111.gcd</t>
  </si>
  <si>
    <t>Data File Name	C:\UMB_NITROGEN\DDGC_Experiments\Experiment_32\Subexp_06\Exp_32_06_112.gcd</t>
  </si>
  <si>
    <t>Data File Name	C:\UMB_NITROGEN\DDGC_Experiments\Experiment_32\Subexp_06\Exp_32_06_113.gcd</t>
  </si>
  <si>
    <t>Data File Name	C:\UMB_NITROGEN\DDGC_Experiments\Experiment_32\Subexp_06\Exp_32_06_114.gcd</t>
  </si>
  <si>
    <t>Data File Name	C:\UMB_NITROGEN\DDGC_Experiments\Experiment_32\Subexp_06\Exp_32_06_115.gcd</t>
  </si>
  <si>
    <t>Data File Name	C:\UMB_NITROGEN\DDGC_Experiments\Experiment_32\Subexp_06\Exp_32_06_116.gcd</t>
  </si>
  <si>
    <t>Data File Name	C:\UMB_NITROGEN\DDGC_Experiments\Experiment_32\Subexp_06\Exp_32_06_117.gcd</t>
  </si>
  <si>
    <t>Data File Name	C:\UMB_NITROGEN\DDGC_Experiments\Experiment_32\Subexp_06\Exp_32_06_118.gcd</t>
  </si>
  <si>
    <t>Data File Name	C:\UMB_NITROGEN\DDGC_Experiments\Experiment_32\Subexp_06\Exp_32_06_119.gcd</t>
  </si>
  <si>
    <t>Data File Name	C:\UMB_NITROGEN\DDGC_Experiments\Experiment_32\Subexp_06\Exp_32_06_120.gcd</t>
  </si>
  <si>
    <t>Data File Name	C:\UMB_NITROGEN\DDGC_Experiments\Experiment_32\Subexp_06\Exp_32_06_121.gcd</t>
  </si>
  <si>
    <t>Data File Name	C:\UMB_NITROGEN\DDGC_Experiments\Experiment_32\Subexp_06\Exp_32_06_122.gcd</t>
  </si>
  <si>
    <t>Data File Name	C:\UMB_NITROGEN\DDGC_Experiments\Experiment_32\Subexp_06\Exp_32_06_123.gcd</t>
  </si>
  <si>
    <t>Data File Name	C:\UMB_NITROGEN\DDGC_Experiments\Experiment_32\Subexp_06\Exp_32_06_124.gcd</t>
  </si>
  <si>
    <t>Data File Name	C:\UMB_NITROGEN\DDGC_Experiments\Experiment_32\Subexp_06\Exp_32_06_125.gcd</t>
  </si>
  <si>
    <t>Media</t>
  </si>
  <si>
    <t>N2O_umol_gdw_h</t>
  </si>
  <si>
    <t>N2_umol_gdw_h</t>
  </si>
  <si>
    <t>the first number is rep (1,2,3,4), the second is oxygen status (0,1), the third is media (1,4), the fourth is live or dead (0, 1)</t>
  </si>
  <si>
    <t>ppm</t>
  </si>
  <si>
    <t>hours</t>
  </si>
  <si>
    <t>Headspace Concentration of N2O (at time helap_T0)</t>
  </si>
  <si>
    <t>Headspace Concentration of N2 (at time helap_T0)</t>
  </si>
  <si>
    <t>Headspace Concentration of CO2 (at time helap_T0)</t>
  </si>
  <si>
    <t>Amount of N2O (umol) in headspace at T0</t>
  </si>
  <si>
    <t>umol N2O</t>
  </si>
  <si>
    <t>Amount of N2O (umol) in dissolved fraction at T0</t>
  </si>
  <si>
    <t>Total amount (headspace + dissolved) N2O (umol) in headspace at T0</t>
  </si>
  <si>
    <t>umol N2</t>
  </si>
  <si>
    <t>Amount of N2 (umol) in headspace at T0</t>
  </si>
  <si>
    <t>umol</t>
  </si>
  <si>
    <t>Amount of N2 (umol) in dissolved fraction at T0</t>
  </si>
  <si>
    <t>Total amount (headspace + dissolved) N2 (umol) in headspace at T0</t>
  </si>
  <si>
    <t>Amount of CO2 (umol) in headspace at T0</t>
  </si>
  <si>
    <t>Amount of CO2 (umol) in dissolved fraction at T0</t>
  </si>
  <si>
    <t>Total amount (headspace + dissolved) CO2 (umol) in headspace at T0</t>
  </si>
  <si>
    <t>Amount of N2O (umol) in headspace at T1</t>
  </si>
  <si>
    <t>Amount of N2O (umol) in dissolved fraction at T1</t>
  </si>
  <si>
    <t>Total amount (headspace + dissolved) N2O (umol) in headspace at T1</t>
  </si>
  <si>
    <t>Amount of N2 (umol) in headspace at T1</t>
  </si>
  <si>
    <t>Amount of N2 (umol) in dissolved fraction at T1</t>
  </si>
  <si>
    <t>Total amount (headspace + dissolved) N2 (umol) in headspace at T1</t>
  </si>
  <si>
    <t>Amount of CO2 (umol) in headspace at T1</t>
  </si>
  <si>
    <t>Amount of CO2 (umol) in dissolved fraction at T1</t>
  </si>
  <si>
    <t>Total amount (headspace + dissolved) CO2 (umol) in headspace at T1</t>
  </si>
  <si>
    <t xml:space="preserve">Amount N2O removed by sampling from vial </t>
  </si>
  <si>
    <t xml:space="preserve">Amount N2 removed by sampling from vial </t>
  </si>
  <si>
    <t xml:space="preserve">Amount CO2 removed by sampling from vial </t>
  </si>
  <si>
    <t xml:space="preserve">Amount N2O returned in backflush after  sampling from vial </t>
  </si>
  <si>
    <t xml:space="preserve">Amount N2 returned in backflush after  sampling from vial </t>
  </si>
  <si>
    <t xml:space="preserve">Amount CO2 returned in backflush after  sampling from vial </t>
  </si>
  <si>
    <t>Change in time between helapT1 and helap T0</t>
  </si>
  <si>
    <t>Amount N2O leaked through speta of vial</t>
  </si>
  <si>
    <t>Amount N2 leaked through speta of vial</t>
  </si>
  <si>
    <t>Amount CO2 leaked through speta of vial</t>
  </si>
  <si>
    <t>Amount N2O introduced by sampling from vial</t>
  </si>
  <si>
    <t>Amount N2 introduced by sampling from vial</t>
  </si>
  <si>
    <t>Amount CO2 introduced by sampling from vial</t>
  </si>
  <si>
    <t>Amount N2O produced between T1 and T0</t>
  </si>
  <si>
    <t>Amount N2 produced between T1 and T0</t>
  </si>
  <si>
    <t>Amount CO2 produced between T1 and T0</t>
  </si>
  <si>
    <t>Cumulative amount of N2O in vial</t>
  </si>
  <si>
    <t>Cumulative amount of N2  in vial</t>
  </si>
  <si>
    <t>Cumulative amount of CO2 in vial</t>
  </si>
  <si>
    <t>ug N2O-N/vial</t>
  </si>
  <si>
    <t>ug N2-N/vial</t>
  </si>
  <si>
    <t>ug CO2-N/vial</t>
  </si>
  <si>
    <t>Cumulative amount of N2O in vial per g dwt biomass</t>
  </si>
  <si>
    <t>ug N2O-N/g dwt</t>
  </si>
  <si>
    <t>Cumulative amount of N2 in vial per g dwt biomass</t>
  </si>
  <si>
    <t>ug N2-N/g dwt</t>
  </si>
  <si>
    <t>Cumulative amount of CO2 in vial per g dwt biomass</t>
  </si>
  <si>
    <t>Cumulative amount of N2O in vial per L liquid contents of vial</t>
  </si>
  <si>
    <t>ug N2O-N/L</t>
  </si>
  <si>
    <t>Cumulative amount of N2  in vial per L liquid contents of vial</t>
  </si>
  <si>
    <t>ug N2-N/L</t>
  </si>
  <si>
    <t>Cumulative amount of CO2 in vial per L liquid contents of vial</t>
  </si>
  <si>
    <t>ug CO2-N/L</t>
  </si>
  <si>
    <t>CUM_N2O_UmolsN.PER.G</t>
  </si>
  <si>
    <t>CUM_CO2_UmolsCO2.PER.G</t>
  </si>
  <si>
    <t>CUM_N2O_UG_GDW_N2O_N</t>
  </si>
  <si>
    <t>CUM_N2_UG_GDW_N2_N</t>
  </si>
  <si>
    <t>CUM_CO2_UGCO2.PER.G_H</t>
  </si>
  <si>
    <t>N</t>
  </si>
  <si>
    <t>CUM_N2_Umol_N2</t>
  </si>
  <si>
    <t>CUM_N2_UMOLS.PER.G</t>
  </si>
  <si>
    <t>CUM_N2O_UMOLS_N2O</t>
  </si>
  <si>
    <t>CUM_N2_UG_N</t>
  </si>
  <si>
    <t>Obs</t>
  </si>
  <si>
    <t>obs</t>
  </si>
  <si>
    <t>umols CO2/g dwt</t>
  </si>
  <si>
    <t>ug CO2/g dwt</t>
  </si>
  <si>
    <t>A</t>
  </si>
  <si>
    <t>B</t>
  </si>
  <si>
    <t>C</t>
  </si>
  <si>
    <t>D</t>
  </si>
  <si>
    <t>E</t>
  </si>
  <si>
    <t>F</t>
  </si>
  <si>
    <t>G</t>
  </si>
  <si>
    <t>H</t>
  </si>
  <si>
    <t>I</t>
  </si>
  <si>
    <t>J</t>
  </si>
  <si>
    <t>K</t>
  </si>
  <si>
    <t>L</t>
  </si>
  <si>
    <t>M</t>
  </si>
  <si>
    <t>O</t>
  </si>
  <si>
    <t>P</t>
  </si>
  <si>
    <t>Q</t>
  </si>
  <si>
    <t>R</t>
  </si>
  <si>
    <t>S</t>
  </si>
  <si>
    <t>T</t>
  </si>
  <si>
    <t>U</t>
  </si>
  <si>
    <t>V</t>
  </si>
  <si>
    <t>W</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</si>
  <si>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</si>
  <si>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</si>
  <si>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</si>
  <si>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</si>
  <si>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</si>
  <si>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</si>
  <si>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</si>
  <si>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</si>
  <si>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</si>
  <si>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</si>
  <si>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</si>
  <si>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</si>
  <si>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</si>
  <si>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</si>
  <si>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</si>
  <si>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</si>
  <si>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</si>
  <si>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</si>
  <si>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</si>
  <si>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</si>
  <si>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</si>
  <si>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</si>
  <si>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</si>
  <si>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</si>
  <si>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</si>
  <si>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</si>
  <si>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</si>
  <si>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</si>
  <si>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</si>
  <si>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</si>
  <si>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</si>
  <si>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</si>
  <si>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</si>
  <si>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</si>
  <si>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</si>
  <si>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</si>
  <si>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</si>
  <si>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</si>
  <si>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</si>
  <si>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</si>
  <si>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</si>
  <si>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</si>
  <si>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</si>
  <si>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</si>
  <si>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</si>
  <si>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</si>
  <si>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</si>
  <si>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</si>
  <si>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</si>
  <si>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</si>
  <si>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</si>
  <si>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</si>
  <si>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</si>
  <si>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</si>
  <si>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</si>
  <si>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</si>
  <si>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</si>
  <si>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</si>
  <si>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</si>
  <si>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</si>
  <si>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</si>
  <si>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</si>
  <si>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</si>
  <si>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</si>
  <si>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</si>
  <si>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</si>
  <si>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</si>
  <si>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</si>
  <si>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</si>
  <si>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</si>
  <si>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</si>
  <si>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</si>
  <si>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</si>
  <si>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</si>
  <si>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</si>
  <si>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</si>
  <si>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</si>
  <si>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</si>
  <si>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</si>
  <si>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</si>
  <si>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</si>
  <si>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</si>
  <si>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</si>
  <si>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</si>
  <si>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 xml:space="preserve">umols N2O/vial </t>
  </si>
  <si>
    <t>umols N2/vial</t>
  </si>
  <si>
    <t>umols N2/g dwt</t>
  </si>
  <si>
    <t>umols N2O/g dwt</t>
  </si>
  <si>
    <t>Field</t>
  </si>
  <si>
    <t>Value</t>
  </si>
  <si>
    <t>Job-code (xxxxxx-xxxx)</t>
  </si>
  <si>
    <t>Title of dataset</t>
  </si>
  <si>
    <t>Fungal and Chemical Denitrification Exp 32 DDGC Palmerston North</t>
  </si>
  <si>
    <t>Description</t>
  </si>
  <si>
    <t>https://datastore.landcareresearch.co.nz/dataset/NZ-gasproduction-exp32sub0506-2015. Production by Bipolaris sorokiniana live and dead compared to sterile chemicals only in the presence and absence of N (0.25 mmols each glutamine and nitrite) in helium and heliox atmospheres.</t>
  </si>
  <si>
    <t>Data Publisher</t>
  </si>
  <si>
    <t>Landcare Research NZ Ltd</t>
  </si>
  <si>
    <t>Author(s)* (semicolon ; between authors)</t>
  </si>
  <si>
    <t>Phillips, R.; Song, B.; McMillan, A.; Grelet, G.; Weir, B.; Palmada, T.; Tobias, C.</t>
  </si>
  <si>
    <t>Data Contact Person: Name</t>
  </si>
  <si>
    <t>Rebecca Phillips</t>
  </si>
  <si>
    <t>Data Contact Person: Email</t>
  </si>
  <si>
    <t>phillipsr@landcareresearch.co.nz</t>
  </si>
  <si>
    <t>License</t>
  </si>
  <si>
    <t>CC-BY 4.0 (Attribution)</t>
  </si>
  <si>
    <t>Publication Year (YYYY)</t>
  </si>
  <si>
    <t>Version of dataset</t>
  </si>
  <si>
    <t>Funding Source(s)</t>
  </si>
  <si>
    <t>Keyword(s)</t>
  </si>
  <si>
    <t>Keyword thesaurus used</t>
  </si>
  <si>
    <t>Geographic coverage: Description</t>
  </si>
  <si>
    <t>- West bounding coordinate (Long)</t>
  </si>
  <si>
    <t>- East bounding coordinate (Long)</t>
  </si>
  <si>
    <t>- North bounding coordinate (Lat)</t>
  </si>
  <si>
    <t>- South bounding coordinate (Lat)</t>
  </si>
  <si>
    <t>Date (or range) data collected</t>
  </si>
  <si>
    <t>Preferred citation</t>
  </si>
  <si>
    <t>Identifier</t>
  </si>
  <si>
    <t>DOI Required</t>
  </si>
  <si>
    <t>Post As TSV</t>
  </si>
  <si>
    <t>Post As CSV</t>
  </si>
  <si>
    <t>Post As XLSx</t>
  </si>
  <si>
    <t>CKAN Title (system use only)</t>
  </si>
  <si>
    <t>Worksheet</t>
  </si>
  <si>
    <t>WS_Description</t>
  </si>
  <si>
    <t>Type</t>
  </si>
  <si>
    <t>Units</t>
  </si>
  <si>
    <t>data 01Oct2016</t>
  </si>
  <si>
    <t>observation</t>
  </si>
  <si>
    <t>Text</t>
  </si>
  <si>
    <t>experiment number</t>
  </si>
  <si>
    <t>sub experiment number</t>
  </si>
  <si>
    <t>analysis number</t>
  </si>
  <si>
    <t>position on autosampler rack</t>
  </si>
  <si>
    <t>sample</t>
  </si>
  <si>
    <t>type</t>
  </si>
  <si>
    <t>injection</t>
  </si>
  <si>
    <t>identifier, coded by rep, oxygen, media, live or dead fungi</t>
  </si>
  <si>
    <t>replicate</t>
  </si>
  <si>
    <t>0=no oxygen; 1=20% oxygen</t>
  </si>
  <si>
    <t>0=dead; 1=live</t>
  </si>
  <si>
    <t>0=no fungi in sample; 1=fungi in sample</t>
  </si>
  <si>
    <t>sample name</t>
  </si>
  <si>
    <t>expected time</t>
  </si>
  <si>
    <t>Datetime</t>
  </si>
  <si>
    <t>automatically assign observation number</t>
  </si>
  <si>
    <t>ID of batch on GC</t>
  </si>
  <si>
    <t>file name exported</t>
  </si>
  <si>
    <t>file name for GC</t>
  </si>
  <si>
    <t>date of analysis</t>
  </si>
  <si>
    <t>time of analysis</t>
  </si>
  <si>
    <t>date and time recorded</t>
  </si>
  <si>
    <t>retention time CO2</t>
  </si>
  <si>
    <t>area count CO2</t>
  </si>
  <si>
    <t>peak height CO2</t>
  </si>
  <si>
    <t>oxygen retention time</t>
  </si>
  <si>
    <t>area count oxygen</t>
  </si>
  <si>
    <t>peak height oxygen</t>
  </si>
  <si>
    <t>retention time N2</t>
  </si>
  <si>
    <t>area count N2</t>
  </si>
  <si>
    <t>peak height N2</t>
  </si>
  <si>
    <t>retention time N2O</t>
  </si>
  <si>
    <t>area count N2O</t>
  </si>
  <si>
    <t>peak area N2O</t>
  </si>
  <si>
    <t>position identifier</t>
  </si>
  <si>
    <t>layout identifier</t>
  </si>
  <si>
    <t>row identifier</t>
  </si>
  <si>
    <t>column identifier</t>
  </si>
  <si>
    <t>time elapsed</t>
  </si>
  <si>
    <t>concentration N2O ppm</t>
  </si>
  <si>
    <t>concentration N2 ppm</t>
  </si>
  <si>
    <t>concentration CO2 ppm</t>
  </si>
  <si>
    <t>injection position</t>
  </si>
  <si>
    <t>time T0</t>
  </si>
  <si>
    <t>position</t>
  </si>
  <si>
    <t>injection time T0</t>
  </si>
  <si>
    <t>concentration N2O at T0</t>
  </si>
  <si>
    <t>concentration N2 at T0</t>
  </si>
  <si>
    <t>concentration CO2 at T0</t>
  </si>
  <si>
    <t>time T1</t>
  </si>
  <si>
    <t>position y axis</t>
  </si>
  <si>
    <t>injection time T1</t>
  </si>
  <si>
    <t>concentration N2O at T1</t>
  </si>
  <si>
    <t>concentration N2 at T1</t>
  </si>
  <si>
    <t>concentration CO2 at T1</t>
  </si>
  <si>
    <t>headspace N2O at T0</t>
  </si>
  <si>
    <t>aqueous N2O at T0</t>
  </si>
  <si>
    <t>A N2O at T0</t>
  </si>
  <si>
    <t>headspace N2 at T0</t>
  </si>
  <si>
    <t>aqueous N2 at T0</t>
  </si>
  <si>
    <t>A N2 at T0</t>
  </si>
  <si>
    <t>headspace CO2 at T0</t>
  </si>
  <si>
    <t>aqueous CO2 at T0</t>
  </si>
  <si>
    <t>A CO2 at T0</t>
  </si>
  <si>
    <t>headspace N2O at T1</t>
  </si>
  <si>
    <t>aqueous N2O at T1</t>
  </si>
  <si>
    <t>A N2O at T1</t>
  </si>
  <si>
    <t>headspace N2 at T1</t>
  </si>
  <si>
    <t>aqueous N2 at T1</t>
  </si>
  <si>
    <t>A N2 at T1</t>
  </si>
  <si>
    <t>headspace CO2 at T1</t>
  </si>
  <si>
    <t>aqueous CO2 at T1</t>
  </si>
  <si>
    <t>A CO2 at T1</t>
  </si>
  <si>
    <t>SAM N2O</t>
  </si>
  <si>
    <t>SAM N2</t>
  </si>
  <si>
    <t>SAM CO2</t>
  </si>
  <si>
    <t>Ret N2O</t>
  </si>
  <si>
    <t>Ret N2</t>
  </si>
  <si>
    <t>Ret CO2</t>
  </si>
  <si>
    <t>delta time</t>
  </si>
  <si>
    <t>cum N2O</t>
  </si>
  <si>
    <t>cum N2</t>
  </si>
  <si>
    <t>cum CO2</t>
  </si>
  <si>
    <t>Numeric</t>
  </si>
  <si>
    <t>microg N2O-N accumulated</t>
  </si>
  <si>
    <t>micromols N2O accumulated</t>
  </si>
  <si>
    <t>microg N2-N accumulated</t>
  </si>
  <si>
    <t>micromols N2 accumulated</t>
  </si>
  <si>
    <t>microg CO2 accumulated</t>
  </si>
  <si>
    <t>CUM_N2O_Umols.PER.G</t>
  </si>
  <si>
    <t>microg N2O accumulated per g fungi</t>
  </si>
  <si>
    <t>micromols N2O accumulated per g fungi</t>
  </si>
  <si>
    <t>microg N2-N accumulated per g fungi</t>
  </si>
  <si>
    <t>micromols N2 accumulated per g fungi</t>
  </si>
  <si>
    <t>microg CO2  accumulated per g fungi</t>
  </si>
  <si>
    <t>micromols CO2 accumulated per g fungi</t>
  </si>
  <si>
    <t>microg N2O accumulated per L</t>
  </si>
  <si>
    <t>microg N2 accumulated per L</t>
  </si>
  <si>
    <t>microg CO2 accumulated per L</t>
  </si>
  <si>
    <t>micromols CO2 accumulated</t>
  </si>
  <si>
    <t>FLUSH</t>
  </si>
  <si>
    <t>MICROMOLS</t>
  </si>
  <si>
    <t>HOURS</t>
  </si>
  <si>
    <t>PPM</t>
  </si>
  <si>
    <t>number</t>
  </si>
  <si>
    <t>Raw Data XF_30_05_06_ corrected</t>
  </si>
  <si>
    <t>0= no media; 1=mineral salts no nitroge; 4=mineral salts+nitrogen</t>
  </si>
  <si>
    <t>text</t>
  </si>
  <si>
    <t>rates_umols h</t>
  </si>
  <si>
    <t>PRODUCTION N2O MICROMOLS PER H</t>
  </si>
  <si>
    <t>PRODUCTION N2 MICROMOL PER H</t>
  </si>
  <si>
    <t>MICROMOLS N2O PER HOUR</t>
  </si>
  <si>
    <t>MICROMOLS N2 PER HOUR</t>
  </si>
  <si>
    <t>CO2_umol_gdw_h</t>
  </si>
  <si>
    <t>rates_umol gdw h</t>
  </si>
  <si>
    <t>PRODUCTION N2O MICROGRAMS PER G FUNGI PER HR</t>
  </si>
  <si>
    <t>PRODUCTION N2 MICROGRAMS PER G FUNGI PER HR</t>
  </si>
  <si>
    <t>PRODUCTION CO2 MICROGRAMS PER G FUNGI PER HR</t>
  </si>
  <si>
    <t>PRODUCTION N2O MICROMOLS PER G FUNGI PER HR</t>
  </si>
  <si>
    <t>PRODUCTION N2 MICROMOLS PER G FUNGI PER HR</t>
  </si>
  <si>
    <t>PRODUCTION CO2 MICROMOLS PER G FUNGI PER HR</t>
  </si>
  <si>
    <t>MICROGRAMS PER G FUNGI PER HR</t>
  </si>
  <si>
    <t>MICROMOLS PER G FUNGI PER HR</t>
  </si>
  <si>
    <t>cum CO2; 9999 IS UNDEFINED</t>
  </si>
  <si>
    <t>cum N2; 9999 IS UNDEFINED</t>
  </si>
  <si>
    <t>cum N2O; 9999 IS UNDEFINED</t>
  </si>
  <si>
    <t>USDA-NIFR grant [2014-67019-21614]; New Zealand's Ministry of Business Innovation and Employment, Royal Society of New Zealand International Travel Programme; and New Zealand Ecosystems and Global Change Fund</t>
  </si>
  <si>
    <t>10.1038/srep39077 (2016)</t>
  </si>
  <si>
    <t>682002-003682002-0030</t>
  </si>
  <si>
    <t>Requested</t>
  </si>
  <si>
    <t>No</t>
  </si>
  <si>
    <t>Yes</t>
  </si>
  <si>
    <t>rates by sample per h</t>
  </si>
  <si>
    <t>rates by sample per gdw</t>
  </si>
  <si>
    <t>Comprises this contents sheet, plus 5 additional worksheets:</t>
  </si>
  <si>
    <t xml:space="preserve"> - Raw Data XF_30_05_06_ corrected: data 01Oct2016</t>
  </si>
  <si>
    <t xml:space="preserve"> - rates_umols h: rates by sample per h</t>
  </si>
  <si>
    <t xml:space="preserve"> - rates_umol gdw h: rates by sample per gdw</t>
  </si>
  <si>
    <t xml:space="preserve"> - Metadata: Overall description of the dataset and high level information (Author, contact, keywords etc)</t>
  </si>
  <si>
    <t xml:space="preserve"> - ColMetadata: Descriptions/definition of the fields (columns) on each worksheet</t>
  </si>
  <si>
    <t>Contents</t>
  </si>
  <si>
    <t>.</t>
  </si>
  <si>
    <t xml:space="preserve"> doi:10.7931/J2959FHS</t>
  </si>
  <si>
    <t>Phillips, R.L., Song, B., McMillan, A.M.S., Grelet, G., Weir, B.S., Palmada, T., Tobias, C. 2016. Data associated with "Chemical formation of hybrid di-nitrogen calls fungal codenitrification into question. Sci. Rep. 6, 39077 (2016)". doi:10.7931/J2959FHS</t>
  </si>
  <si>
    <t>Observation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</si>
</sst>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6"/>
        <bgColor indexed="64"/>
      </patternFill>
    </fill>
    <fill>
      <patternFill patternType="solid">
        <fgColor theme="0" tint="-0.249977111117893"/>
        <bgColor indexed="64"/>
      </patternFill>
    </fill>
    <fill>
      <patternFill patternType="solid">
        <fgColor theme="8"/>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6">
    <xf numFmtId="0" fontId="0" fillId="0" borderId="0" xfId="0"/>
    <xf numFmtId="0" fontId="0" fillId="0" borderId="0" xfId="0" applyAlignment="1">
      <alignment horizont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0"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Fill="1" applyBorder="1"/>
    <xf numFmtId="0" fontId="18" fillId="35" borderId="0" xfId="0" applyFont="1" applyFill="1"/>
    <xf numFmtId="0" fontId="0" fillId="36" borderId="0" xfId="0" applyFill="1"/>
    <xf numFmtId="0" fontId="0" fillId="35" borderId="0" xfId="0" applyFill="1"/>
    <xf numFmtId="0" fontId="18" fillId="37" borderId="0" xfId="0" applyFont="1" applyFill="1"/>
    <xf numFmtId="0" fontId="18" fillId="38" borderId="0" xfId="0" applyFont="1" applyFill="1"/>
    <xf numFmtId="0" fontId="18" fillId="36" borderId="0" xfId="0" applyFont="1" applyFill="1"/>
    <xf numFmtId="164" fontId="0" fillId="35" borderId="0" xfId="0" applyNumberFormat="1" applyFill="1"/>
    <xf numFmtId="164" fontId="0" fillId="37" borderId="0" xfId="0" applyNumberFormat="1" applyFill="1"/>
    <xf numFmtId="164" fontId="0" fillId="34" borderId="0" xfId="0" applyNumberFormat="1" applyFill="1"/>
    <xf numFmtId="164" fontId="0" fillId="39" borderId="0" xfId="0" applyNumberFormat="1" applyFill="1"/>
    <xf numFmtId="0" fontId="0" fillId="0" borderId="0" xfId="0" applyFont="1"/>
    <xf numFmtId="0" fontId="0" fillId="36" borderId="0" xfId="0" applyFont="1" applyFill="1"/>
    <xf numFmtId="0" fontId="0" fillId="37" borderId="0" xfId="0" applyFont="1" applyFill="1"/>
    <xf numFmtId="0" fontId="0" fillId="35" borderId="0" xfId="0" applyFont="1" applyFill="1"/>
    <xf numFmtId="0" fontId="0" fillId="38" borderId="0" xfId="0" applyFont="1" applyFill="1"/>
    <xf numFmtId="0" fontId="0" fillId="34" borderId="0" xfId="0" applyFont="1" applyFill="1"/>
    <xf numFmtId="22" fontId="0" fillId="0" borderId="0" xfId="0" applyNumberFormat="1" applyFont="1"/>
    <xf numFmtId="19" fontId="0" fillId="0" borderId="0" xfId="0" applyNumberFormat="1" applyFont="1"/>
    <xf numFmtId="1" fontId="0" fillId="35" borderId="0" xfId="0" applyNumberFormat="1" applyFont="1" applyFill="1"/>
    <xf numFmtId="11" fontId="0" fillId="37" borderId="0" xfId="0" applyNumberFormat="1" applyFont="1" applyFill="1"/>
    <xf numFmtId="0" fontId="0" fillId="0" borderId="0" xfId="0" applyFont="1" applyFill="1"/>
    <xf numFmtId="11" fontId="0" fillId="35" borderId="0" xfId="0" applyNumberFormat="1" applyFont="1" applyFill="1"/>
    <xf numFmtId="11" fontId="0" fillId="38" borderId="0" xfId="0" applyNumberFormat="1" applyFont="1" applyFill="1"/>
    <xf numFmtId="22" fontId="0" fillId="0" borderId="0" xfId="0" applyNumberFormat="1" applyFont="1" applyFill="1"/>
    <xf numFmtId="19" fontId="0" fillId="0" borderId="0" xfId="0" applyNumberFormat="1" applyFont="1" applyFill="1"/>
    <xf numFmtId="0" fontId="0" fillId="33" borderId="0" xfId="0" applyFont="1" applyFill="1"/>
    <xf numFmtId="0" fontId="0" fillId="0" borderId="10" xfId="0" applyFill="1" applyBorder="1"/>
    <xf numFmtId="0" fontId="0" fillId="0" borderId="13" xfId="0" applyFill="1" applyBorder="1"/>
    <xf numFmtId="0" fontId="0" fillId="0" borderId="15" xfId="0" applyFill="1" applyBorder="1"/>
    <xf numFmtId="0" fontId="0" fillId="0" borderId="13" xfId="0" applyFont="1" applyFill="1" applyBorder="1"/>
    <xf numFmtId="0" fontId="18" fillId="0" borderId="13" xfId="0" applyFont="1" applyFill="1" applyBorder="1"/>
    <xf numFmtId="0" fontId="0" fillId="0" borderId="0" xfId="0" applyAlignment="1">
      <alignment vertical="top" wrapText="1"/>
    </xf>
    <xf numFmtId="0" fontId="0" fillId="0" borderId="0" xfId="0" applyAlignment="1">
      <alignment horizontal="left" vertical="top" wrapText="1"/>
    </xf>
    <xf numFmtId="14" fontId="0" fillId="0" borderId="0" xfId="0" applyNumberForma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4" name="MetadataRange" displayName="MetadataRange" ref="A1:B28" totalsRowShown="0">
  <autoFilter ref="A1:B28"/>
  <tableColumns count="2">
    <tableColumn id="1" name="Field"/>
    <tableColumn id="2" name="Value"/>
  </tableColumns>
  <tableStyleInfo name="TableStyleMedium9" showFirstColumn="0" showLastColumn="0" showRowStripes="1" showColumnStripes="0"/>
</table>
</file>

<file path=xl/tables/table2.xml><?xml version="1.0" encoding="utf-8"?>
<table xmlns="http://schemas.openxmlformats.org/spreadsheetml/2006/main" id="5" name="ParaMetadataRange" displayName="ParaMetadataRange" ref="A1:F129" totalsRowShown="0">
  <autoFilter ref="A1:F129"/>
  <tableColumns count="6">
    <tableColumn id="1" name="Worksheet"/>
    <tableColumn id="2" name="WS_Description"/>
    <tableColumn id="3" name="Field"/>
    <tableColumn id="4" name="Description"/>
    <tableColumn id="5" name="Type"/>
    <tableColumn id="6" name="Units"/>
  </tableColumns>
  <tableStyleInfo name="TableStyleMedium9" showFirstColumn="0" showLastColumn="0" showRowStripes="1" showColumnStripes="0"/>
</table>
</file>

<file path=xl/tables/table3.xml><?xml version="1.0" encoding="utf-8"?>
<table xmlns="http://schemas.openxmlformats.org/spreadsheetml/2006/main" id="6" name="ContentsRange" displayName="ContentsRange" ref="A1:A9" totalsRowShown="0" headerRowDxfId="2" dataDxfId="1">
  <autoFilter ref="A1:A9"/>
  <tableColumns count="1">
    <tableColumn id="1" name="Content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251"/>
  <sheetViews>
    <sheetView zoomScaleNormal="100" workbookViewId="0">
      <selection activeCell="A2" sqref="A2"/>
    </sheetView>
  </sheetViews>
  <sheetFormatPr defaultRowHeight="15" x14ac:dyDescent="0.25"/>
  <cols>
    <col min="1" max="14" width="9.140625" style="22"/>
    <col min="15" max="15" width="18.140625" style="22" customWidth="1"/>
    <col min="16" max="16" width="17.140625" style="22" customWidth="1"/>
    <col min="17" max="21" width="9.140625" style="22"/>
    <col min="22" max="22" width="16.140625" style="22" customWidth="1"/>
    <col min="23" max="23" width="20.28515625" style="22" customWidth="1"/>
    <col min="24" max="35" width="9.140625" style="22"/>
    <col min="36" max="36" width="14" style="22" customWidth="1"/>
    <col min="37" max="41" width="9.140625" style="22"/>
    <col min="42" max="42" width="9.140625" style="12"/>
    <col min="43" max="43" width="9.140625" style="23"/>
    <col min="44" max="44" width="9.140625" style="24"/>
    <col min="45" max="48" width="9.140625" style="22"/>
    <col min="49" max="49" width="9.140625" style="12"/>
    <col min="50" max="50" width="9.140625" style="23"/>
    <col min="51" max="51" width="9.140625" style="24"/>
    <col min="52" max="54" width="9.140625" style="22"/>
    <col min="55" max="55" width="9.140625" style="25"/>
    <col min="56" max="56" width="9.140625" style="23"/>
    <col min="57" max="57" width="9.140625" style="24"/>
    <col min="58" max="58" width="9.140625" style="25"/>
    <col min="59" max="60" width="9.140625" style="26"/>
    <col min="61" max="63" width="9.140625" style="23"/>
    <col min="64" max="66" width="9.140625" style="24"/>
    <col min="67" max="69" width="9.140625" style="25"/>
    <col min="70" max="72" width="9.140625" style="23"/>
    <col min="73" max="75" width="9.140625" style="24"/>
    <col min="76" max="76" width="9.140625" style="25"/>
    <col min="77" max="77" width="9.140625" style="23"/>
    <col min="78" max="78" width="9.140625" style="24"/>
    <col min="79" max="79" width="9.140625" style="25"/>
    <col min="80" max="80" width="9.140625" style="23"/>
    <col min="81" max="81" width="9.140625" style="24"/>
    <col min="82" max="82" width="9.140625" style="22"/>
    <col min="83" max="83" width="9.140625" style="25"/>
    <col min="84" max="84" width="9.140625" style="23"/>
    <col min="85" max="85" width="9.140625" style="15"/>
    <col min="86" max="86" width="9.140625" style="25"/>
    <col min="87" max="87" width="9.140625" style="23"/>
    <col min="88" max="88" width="9.140625" style="24"/>
    <col min="89" max="89" width="9.140625" style="25"/>
    <col min="90" max="90" width="9.140625" style="23"/>
    <col min="91" max="91" width="9.140625" style="24"/>
    <col min="92" max="92" width="9.140625" style="27"/>
    <col min="93" max="93" width="9.140625" style="23"/>
    <col min="94" max="94" width="9.140625" style="24"/>
    <col min="95" max="96" width="9.140625" style="25"/>
    <col min="97" max="98" width="9.140625" style="17"/>
    <col min="99" max="99" width="9.140625" style="24"/>
    <col min="100" max="100" width="13.5703125" style="25" customWidth="1"/>
    <col min="101" max="101" width="14" style="25" customWidth="1"/>
    <col min="102" max="102" width="9.140625" style="23"/>
    <col min="103" max="103" width="8.5703125" style="23" customWidth="1"/>
    <col min="104" max="105" width="9.140625" style="24"/>
    <col min="106" max="106" width="9.140625" style="25"/>
    <col min="107" max="107" width="9.140625" style="23"/>
    <col min="108" max="108" width="12.42578125" style="24" customWidth="1"/>
    <col min="109" max="16384" width="9.140625" style="22"/>
  </cols>
  <sheetData>
    <row r="1" spans="1:108" x14ac:dyDescent="0.25">
      <c r="A1" s="22" t="s">
        <v>676</v>
      </c>
      <c r="B1" s="22" t="s">
        <v>1</v>
      </c>
      <c r="C1" s="22" t="s">
        <v>2</v>
      </c>
      <c r="D1" s="22" t="s">
        <v>3</v>
      </c>
      <c r="E1" s="22" t="s">
        <v>4</v>
      </c>
      <c r="F1" s="22" t="s">
        <v>5</v>
      </c>
      <c r="G1" s="22" t="s">
        <v>8</v>
      </c>
      <c r="H1" s="22" t="s">
        <v>7</v>
      </c>
      <c r="I1" s="22" t="s">
        <v>468</v>
      </c>
      <c r="J1" s="22" t="s">
        <v>6</v>
      </c>
      <c r="K1" s="22" t="s">
        <v>471</v>
      </c>
      <c r="L1" s="22" t="s">
        <v>602</v>
      </c>
      <c r="M1" s="22" t="s">
        <v>470</v>
      </c>
      <c r="N1" s="22" t="s">
        <v>469</v>
      </c>
      <c r="O1" s="22" t="s">
        <v>9</v>
      </c>
      <c r="P1" s="22" t="s">
        <v>10</v>
      </c>
      <c r="Q1" s="22" t="s">
        <v>11</v>
      </c>
      <c r="R1" s="22" t="s">
        <v>12</v>
      </c>
      <c r="S1" s="22" t="s">
        <v>13</v>
      </c>
      <c r="T1" s="22" t="s">
        <v>14</v>
      </c>
      <c r="U1" s="22" t="s">
        <v>15</v>
      </c>
      <c r="V1" s="22" t="s">
        <v>16</v>
      </c>
      <c r="W1" s="22" t="s">
        <v>17</v>
      </c>
      <c r="X1" s="22" t="s">
        <v>18</v>
      </c>
      <c r="Y1" s="22" t="s">
        <v>19</v>
      </c>
      <c r="Z1" s="22" t="s">
        <v>20</v>
      </c>
      <c r="AA1" s="22" t="s">
        <v>21</v>
      </c>
      <c r="AB1" s="22" t="s">
        <v>22</v>
      </c>
      <c r="AC1" s="22" t="s">
        <v>23</v>
      </c>
      <c r="AD1" s="22" t="s">
        <v>24</v>
      </c>
      <c r="AE1" s="22" t="s">
        <v>25</v>
      </c>
      <c r="AF1" s="22" t="s">
        <v>26</v>
      </c>
      <c r="AG1" s="22" t="s">
        <v>27</v>
      </c>
      <c r="AH1" s="22" t="s">
        <v>28</v>
      </c>
      <c r="AI1" s="22" t="s">
        <v>29</v>
      </c>
      <c r="AJ1" s="22" t="s">
        <v>30</v>
      </c>
      <c r="AK1" s="22" t="s">
        <v>31</v>
      </c>
      <c r="AL1" s="22" t="s">
        <v>32</v>
      </c>
      <c r="AM1" s="22" t="s">
        <v>33</v>
      </c>
      <c r="AN1" s="22" t="s">
        <v>34</v>
      </c>
      <c r="AO1" s="22" t="s">
        <v>35</v>
      </c>
      <c r="AP1" s="12" t="s">
        <v>36</v>
      </c>
      <c r="AQ1" s="23" t="s">
        <v>37</v>
      </c>
      <c r="AR1" s="24" t="s">
        <v>38</v>
      </c>
      <c r="AS1" s="22" t="s">
        <v>39</v>
      </c>
      <c r="AT1" s="22" t="s">
        <v>40</v>
      </c>
      <c r="AU1" s="22" t="s">
        <v>41</v>
      </c>
      <c r="AV1" s="22" t="s">
        <v>42</v>
      </c>
      <c r="AW1" s="12" t="s">
        <v>43</v>
      </c>
      <c r="AX1" s="23" t="s">
        <v>44</v>
      </c>
      <c r="AY1" s="24" t="s">
        <v>45</v>
      </c>
      <c r="AZ1" s="22" t="s">
        <v>46</v>
      </c>
      <c r="BA1" s="22" t="s">
        <v>47</v>
      </c>
      <c r="BB1" s="22" t="s">
        <v>48</v>
      </c>
      <c r="BC1" s="25" t="s">
        <v>49</v>
      </c>
      <c r="BD1" s="23" t="s">
        <v>50</v>
      </c>
      <c r="BE1" s="24" t="s">
        <v>51</v>
      </c>
      <c r="BF1" s="25" t="s">
        <v>52</v>
      </c>
      <c r="BG1" s="26" t="s">
        <v>53</v>
      </c>
      <c r="BH1" s="26" t="s">
        <v>54</v>
      </c>
      <c r="BI1" s="23" t="s">
        <v>55</v>
      </c>
      <c r="BJ1" s="23" t="s">
        <v>56</v>
      </c>
      <c r="BK1" s="23" t="s">
        <v>57</v>
      </c>
      <c r="BL1" s="24" t="s">
        <v>58</v>
      </c>
      <c r="BM1" s="24" t="s">
        <v>59</v>
      </c>
      <c r="BN1" s="24" t="s">
        <v>60</v>
      </c>
      <c r="BO1" s="25" t="s">
        <v>61</v>
      </c>
      <c r="BP1" s="25" t="s">
        <v>62</v>
      </c>
      <c r="BQ1" s="25" t="s">
        <v>63</v>
      </c>
      <c r="BR1" s="23" t="s">
        <v>64</v>
      </c>
      <c r="BS1" s="23" t="s">
        <v>65</v>
      </c>
      <c r="BT1" s="23" t="s">
        <v>66</v>
      </c>
      <c r="BU1" s="24" t="s">
        <v>67</v>
      </c>
      <c r="BV1" s="24" t="s">
        <v>68</v>
      </c>
      <c r="BW1" s="24" t="s">
        <v>69</v>
      </c>
      <c r="BX1" s="25" t="s">
        <v>70</v>
      </c>
      <c r="BY1" s="23" t="s">
        <v>71</v>
      </c>
      <c r="BZ1" s="24" t="s">
        <v>72</v>
      </c>
      <c r="CA1" s="25" t="s">
        <v>73</v>
      </c>
      <c r="CB1" s="23" t="s">
        <v>74</v>
      </c>
      <c r="CC1" s="24" t="s">
        <v>75</v>
      </c>
      <c r="CD1" s="22" t="s">
        <v>76</v>
      </c>
      <c r="CE1" s="25" t="s">
        <v>77</v>
      </c>
      <c r="CF1" s="23" t="s">
        <v>78</v>
      </c>
      <c r="CG1" s="15" t="s">
        <v>79</v>
      </c>
      <c r="CH1" s="25" t="s">
        <v>80</v>
      </c>
      <c r="CI1" s="23" t="s">
        <v>81</v>
      </c>
      <c r="CJ1" s="24" t="s">
        <v>82</v>
      </c>
      <c r="CK1" s="25" t="s">
        <v>83</v>
      </c>
      <c r="CL1" s="23" t="s">
        <v>84</v>
      </c>
      <c r="CM1" s="24" t="s">
        <v>85</v>
      </c>
      <c r="CN1" s="27" t="s">
        <v>86</v>
      </c>
      <c r="CO1" s="23" t="s">
        <v>87</v>
      </c>
      <c r="CP1" s="24" t="s">
        <v>88</v>
      </c>
      <c r="CQ1" s="25" t="s">
        <v>89</v>
      </c>
      <c r="CR1" s="25" t="s">
        <v>673</v>
      </c>
      <c r="CS1" s="17" t="s">
        <v>674</v>
      </c>
      <c r="CT1" s="17" t="s">
        <v>671</v>
      </c>
      <c r="CU1" s="24" t="s">
        <v>91</v>
      </c>
      <c r="CV1" s="25" t="s">
        <v>92</v>
      </c>
      <c r="CW1" s="25" t="s">
        <v>920</v>
      </c>
      <c r="CX1" s="23" t="s">
        <v>93</v>
      </c>
      <c r="CY1" s="23" t="s">
        <v>672</v>
      </c>
      <c r="CZ1" s="24" t="s">
        <v>94</v>
      </c>
      <c r="DA1" s="24" t="s">
        <v>666</v>
      </c>
      <c r="DB1" s="25" t="s">
        <v>95</v>
      </c>
      <c r="DC1" s="23" t="s">
        <v>96</v>
      </c>
      <c r="DD1" s="24" t="s">
        <v>97</v>
      </c>
    </row>
    <row r="2" spans="1:108" x14ac:dyDescent="0.25">
      <c r="A2" s="22">
        <v>1</v>
      </c>
      <c r="B2" s="22">
        <v>32</v>
      </c>
      <c r="C2" s="22">
        <v>5</v>
      </c>
      <c r="D2" s="22">
        <v>1</v>
      </c>
      <c r="E2" s="22">
        <v>1</v>
      </c>
      <c r="F2" s="22" t="s">
        <v>98</v>
      </c>
      <c r="G2" s="22" t="s">
        <v>931</v>
      </c>
      <c r="H2" s="22">
        <v>1</v>
      </c>
      <c r="I2" s="22">
        <v>10</v>
      </c>
      <c r="J2" s="22">
        <v>1</v>
      </c>
      <c r="K2" s="22">
        <v>0</v>
      </c>
      <c r="L2" s="22">
        <v>0</v>
      </c>
      <c r="M2" s="22">
        <v>9999</v>
      </c>
      <c r="N2" s="22">
        <v>9999</v>
      </c>
      <c r="O2" s="22" t="s">
        <v>100</v>
      </c>
      <c r="P2" s="28">
        <v>42247.64166666667</v>
      </c>
      <c r="Q2" s="22">
        <v>1</v>
      </c>
      <c r="R2" s="22">
        <v>1</v>
      </c>
      <c r="S2" s="22" t="s">
        <v>101</v>
      </c>
      <c r="T2" s="22" t="s">
        <v>102</v>
      </c>
      <c r="U2" s="22" t="s">
        <v>103</v>
      </c>
      <c r="V2" s="29">
        <v>0.84953703703703709</v>
      </c>
      <c r="W2" s="28">
        <v>42352.849537037036</v>
      </c>
      <c r="X2" s="22">
        <v>0</v>
      </c>
      <c r="Y2" s="22">
        <v>0</v>
      </c>
      <c r="Z2" s="22">
        <v>0</v>
      </c>
      <c r="AA2" s="22">
        <v>0</v>
      </c>
      <c r="AB2" s="22">
        <v>0</v>
      </c>
      <c r="AC2" s="22">
        <v>0</v>
      </c>
      <c r="AD2" s="22">
        <v>0</v>
      </c>
      <c r="AE2" s="22">
        <v>0</v>
      </c>
      <c r="AF2" s="22">
        <v>0</v>
      </c>
      <c r="AG2" s="22">
        <v>0</v>
      </c>
      <c r="AH2" s="22">
        <v>0</v>
      </c>
      <c r="AI2" s="22">
        <v>0</v>
      </c>
      <c r="AJ2" s="22" t="s">
        <v>100</v>
      </c>
      <c r="AK2" s="22">
        <v>1</v>
      </c>
      <c r="AL2" s="22">
        <v>1</v>
      </c>
      <c r="AM2" s="22">
        <v>1</v>
      </c>
      <c r="AN2" s="22">
        <v>1</v>
      </c>
      <c r="AO2" s="22">
        <v>0</v>
      </c>
      <c r="AP2" s="12">
        <v>0</v>
      </c>
      <c r="AQ2" s="23">
        <v>0</v>
      </c>
      <c r="AR2" s="24">
        <v>0</v>
      </c>
      <c r="AS2" s="22">
        <v>1001</v>
      </c>
      <c r="AT2" s="22">
        <v>0</v>
      </c>
      <c r="AU2" s="22">
        <v>1</v>
      </c>
      <c r="AV2" s="22">
        <v>1</v>
      </c>
      <c r="AW2" s="12">
        <v>0</v>
      </c>
      <c r="AX2" s="23">
        <v>0</v>
      </c>
      <c r="AY2" s="24">
        <v>0</v>
      </c>
      <c r="AZ2" s="22">
        <v>5.4574999999999996</v>
      </c>
      <c r="BA2" s="22">
        <v>1</v>
      </c>
      <c r="BB2" s="22">
        <v>2</v>
      </c>
      <c r="BC2" s="12">
        <v>0</v>
      </c>
      <c r="BD2" s="23">
        <v>869.49258717895202</v>
      </c>
      <c r="BE2" s="24">
        <v>0</v>
      </c>
      <c r="BF2" s="25">
        <v>0</v>
      </c>
      <c r="BG2" s="26">
        <v>0</v>
      </c>
      <c r="BH2" s="16">
        <v>0</v>
      </c>
      <c r="BI2" s="23">
        <v>0</v>
      </c>
      <c r="BJ2" s="23">
        <v>0</v>
      </c>
      <c r="BK2" s="23">
        <v>0</v>
      </c>
      <c r="BL2" s="24">
        <v>0</v>
      </c>
      <c r="BM2" s="24">
        <v>0</v>
      </c>
      <c r="BN2" s="24">
        <v>0</v>
      </c>
      <c r="BO2" s="25">
        <v>0</v>
      </c>
      <c r="BP2" s="25">
        <v>0</v>
      </c>
      <c r="BQ2" s="25">
        <v>0</v>
      </c>
      <c r="BR2" s="23">
        <v>4.5059820417248098</v>
      </c>
      <c r="BS2" s="23">
        <v>0</v>
      </c>
      <c r="BT2" s="23">
        <v>4.5059820417248098</v>
      </c>
      <c r="BU2" s="24">
        <v>0</v>
      </c>
      <c r="BV2" s="24">
        <v>0</v>
      </c>
      <c r="BW2" s="24">
        <v>0</v>
      </c>
      <c r="BX2" s="30">
        <v>0</v>
      </c>
      <c r="BY2" s="23">
        <v>0</v>
      </c>
      <c r="BZ2" s="24">
        <v>-5.3263421756205697E-3</v>
      </c>
      <c r="CA2" s="30">
        <v>0</v>
      </c>
      <c r="CB2" s="23">
        <v>0</v>
      </c>
      <c r="CC2" s="31">
        <v>-4.2986601751259002E-5</v>
      </c>
      <c r="CD2" s="22">
        <v>5.4574999999999996</v>
      </c>
      <c r="CE2" s="25">
        <v>0</v>
      </c>
      <c r="CF2" s="23">
        <v>1.6545244264142701E-2</v>
      </c>
      <c r="CG2" s="15">
        <v>0</v>
      </c>
      <c r="CH2" s="25">
        <v>0</v>
      </c>
      <c r="CI2" s="23">
        <v>0.18156257630909001</v>
      </c>
      <c r="CJ2" s="24">
        <v>0</v>
      </c>
      <c r="CK2" s="25">
        <v>0</v>
      </c>
      <c r="CL2" s="23">
        <v>4.3078742211515797</v>
      </c>
      <c r="CM2" s="24">
        <v>0</v>
      </c>
      <c r="CN2" s="27">
        <v>0</v>
      </c>
      <c r="CO2" s="23">
        <v>-1.1207269202017701E-3</v>
      </c>
      <c r="CP2" s="24">
        <v>0</v>
      </c>
      <c r="CQ2" s="25">
        <v>0</v>
      </c>
      <c r="CR2" s="25">
        <f>CQ2/28</f>
        <v>0</v>
      </c>
      <c r="CS2" s="17">
        <v>-3.1380353765649502E-2</v>
      </c>
      <c r="CT2" s="17">
        <f>CO2</f>
        <v>-1.1207269202017701E-3</v>
      </c>
      <c r="CU2" s="24">
        <v>0</v>
      </c>
      <c r="CV2" s="25">
        <v>0</v>
      </c>
      <c r="CW2" s="25">
        <v>0</v>
      </c>
      <c r="CX2" s="23">
        <v>9999</v>
      </c>
      <c r="CY2" s="23">
        <v>9999</v>
      </c>
      <c r="CZ2" s="24">
        <v>0</v>
      </c>
      <c r="DB2" s="25">
        <v>0</v>
      </c>
      <c r="DC2" s="23">
        <v>9999</v>
      </c>
      <c r="DD2" s="24">
        <v>0</v>
      </c>
    </row>
    <row r="3" spans="1:108" x14ac:dyDescent="0.25">
      <c r="A3" s="22">
        <v>26</v>
      </c>
      <c r="B3" s="22">
        <v>32</v>
      </c>
      <c r="C3" s="22">
        <v>5</v>
      </c>
      <c r="D3" s="22">
        <v>26</v>
      </c>
      <c r="E3" s="22">
        <v>1</v>
      </c>
      <c r="F3" s="22" t="s">
        <v>98</v>
      </c>
      <c r="G3" s="22" t="s">
        <v>931</v>
      </c>
      <c r="H3" s="22">
        <v>2</v>
      </c>
      <c r="I3" s="22">
        <v>10</v>
      </c>
      <c r="J3" s="22">
        <v>1</v>
      </c>
      <c r="K3" s="22">
        <v>0</v>
      </c>
      <c r="L3" s="22">
        <v>0</v>
      </c>
      <c r="M3" s="22">
        <v>9999</v>
      </c>
      <c r="N3" s="22">
        <v>9999</v>
      </c>
      <c r="O3" s="22" t="s">
        <v>184</v>
      </c>
      <c r="P3" s="28">
        <v>42247.867361111108</v>
      </c>
      <c r="Q3" s="22">
        <v>26</v>
      </c>
      <c r="R3" s="22">
        <v>26</v>
      </c>
      <c r="S3" s="22" t="s">
        <v>101</v>
      </c>
      <c r="T3" s="22" t="s">
        <v>185</v>
      </c>
      <c r="U3" s="22" t="s">
        <v>160</v>
      </c>
      <c r="V3" s="29">
        <v>7.6932870370370374E-2</v>
      </c>
      <c r="W3" s="28">
        <v>42353.076932870368</v>
      </c>
      <c r="X3" s="22">
        <v>0</v>
      </c>
      <c r="Y3" s="22">
        <v>0</v>
      </c>
      <c r="Z3" s="22">
        <v>0</v>
      </c>
      <c r="AA3" s="22">
        <v>4.5910000000000002</v>
      </c>
      <c r="AB3" s="22">
        <v>611</v>
      </c>
      <c r="AC3" s="22">
        <v>69</v>
      </c>
      <c r="AD3" s="22">
        <v>6.0330000000000004</v>
      </c>
      <c r="AE3" s="22">
        <v>2082</v>
      </c>
      <c r="AF3" s="22">
        <v>200</v>
      </c>
      <c r="AG3" s="22">
        <v>0</v>
      </c>
      <c r="AH3" s="22">
        <v>0</v>
      </c>
      <c r="AI3" s="22">
        <v>0</v>
      </c>
      <c r="AJ3" s="22" t="s">
        <v>184</v>
      </c>
      <c r="AK3" s="22">
        <v>1</v>
      </c>
      <c r="AL3" s="22">
        <v>1</v>
      </c>
      <c r="AM3" s="22">
        <v>1</v>
      </c>
      <c r="AN3" s="22">
        <v>1</v>
      </c>
      <c r="AO3" s="22">
        <v>5.4574999999999996</v>
      </c>
      <c r="AP3" s="12">
        <v>0</v>
      </c>
      <c r="AQ3" s="23">
        <v>869.49258717895202</v>
      </c>
      <c r="AR3" s="24">
        <v>0</v>
      </c>
      <c r="AS3" s="22">
        <v>1002</v>
      </c>
      <c r="AT3" s="22">
        <v>5.4574999999999996</v>
      </c>
      <c r="AU3" s="22">
        <v>1</v>
      </c>
      <c r="AV3" s="22">
        <v>2</v>
      </c>
      <c r="AW3" s="12">
        <v>0</v>
      </c>
      <c r="AX3" s="23">
        <v>869.49258717895202</v>
      </c>
      <c r="AY3" s="24">
        <v>0</v>
      </c>
      <c r="AZ3" s="22">
        <v>10.9580555555556</v>
      </c>
      <c r="BA3" s="22">
        <v>1</v>
      </c>
      <c r="BB3" s="22">
        <v>3</v>
      </c>
      <c r="BC3" s="12">
        <v>0</v>
      </c>
      <c r="BD3" s="23">
        <v>902.06723741908502</v>
      </c>
      <c r="BE3" s="24">
        <v>0</v>
      </c>
      <c r="BF3" s="25">
        <v>0</v>
      </c>
      <c r="BG3" s="26">
        <v>0</v>
      </c>
      <c r="BH3" s="16">
        <v>0</v>
      </c>
      <c r="BI3" s="23">
        <v>4.5059820417248098</v>
      </c>
      <c r="BJ3" s="23">
        <v>0</v>
      </c>
      <c r="BK3" s="23">
        <v>4.5059820417248098</v>
      </c>
      <c r="BL3" s="24">
        <v>0</v>
      </c>
      <c r="BM3" s="24">
        <v>0</v>
      </c>
      <c r="BN3" s="24">
        <v>0</v>
      </c>
      <c r="BO3" s="25">
        <v>0</v>
      </c>
      <c r="BP3" s="25">
        <v>0</v>
      </c>
      <c r="BQ3" s="25">
        <v>0</v>
      </c>
      <c r="BR3" s="23">
        <v>4.6747940490516697</v>
      </c>
      <c r="BS3" s="23">
        <v>0</v>
      </c>
      <c r="BT3" s="23">
        <v>4.6747940490516697</v>
      </c>
      <c r="BU3" s="24">
        <v>0</v>
      </c>
      <c r="BV3" s="24">
        <v>0</v>
      </c>
      <c r="BW3" s="24">
        <v>0</v>
      </c>
      <c r="BX3" s="30">
        <v>0</v>
      </c>
      <c r="BY3" s="23">
        <v>0.20096679906092699</v>
      </c>
      <c r="BZ3" s="24">
        <v>-5.3263421756205697E-3</v>
      </c>
      <c r="CA3" s="30">
        <v>0</v>
      </c>
      <c r="CB3" s="23">
        <v>0.17283144719239699</v>
      </c>
      <c r="CC3" s="31">
        <v>-4.2986601751259002E-5</v>
      </c>
      <c r="CD3" s="22">
        <v>5.5005555555556001</v>
      </c>
      <c r="CE3" s="25">
        <v>0</v>
      </c>
      <c r="CF3" s="23">
        <v>1.6675773752662399E-2</v>
      </c>
      <c r="CG3" s="15">
        <v>0</v>
      </c>
      <c r="CH3" s="25">
        <v>0</v>
      </c>
      <c r="CI3" s="23">
        <v>0.18156257630909001</v>
      </c>
      <c r="CJ3" s="24">
        <v>0</v>
      </c>
      <c r="CK3" s="25">
        <v>0</v>
      </c>
      <c r="CL3" s="23">
        <v>-1.29099086635964E-3</v>
      </c>
      <c r="CM3" s="24">
        <v>0</v>
      </c>
      <c r="CN3" s="27">
        <v>0</v>
      </c>
      <c r="CO3" s="23">
        <v>4.3067534942313799</v>
      </c>
      <c r="CP3" s="24">
        <v>0</v>
      </c>
      <c r="CQ3" s="25">
        <v>0</v>
      </c>
      <c r="CR3" s="25">
        <f t="shared" ref="CR3:CR6" si="0">CQ3/28</f>
        <v>0</v>
      </c>
      <c r="CS3" s="17">
        <v>120.58909783847901</v>
      </c>
      <c r="CT3" s="17">
        <f t="shared" ref="CT3:CT21" si="1">CO3</f>
        <v>4.3067534942313799</v>
      </c>
      <c r="CU3" s="24">
        <v>0</v>
      </c>
      <c r="CV3" s="25">
        <v>0</v>
      </c>
      <c r="CW3" s="25">
        <v>0</v>
      </c>
      <c r="CX3" s="23">
        <v>9999</v>
      </c>
      <c r="CY3" s="23">
        <v>9999</v>
      </c>
      <c r="CZ3" s="24">
        <v>0</v>
      </c>
      <c r="DB3" s="25">
        <v>0</v>
      </c>
      <c r="DC3" s="23">
        <v>9999</v>
      </c>
      <c r="DD3" s="24">
        <v>0</v>
      </c>
    </row>
    <row r="4" spans="1:108" x14ac:dyDescent="0.25">
      <c r="A4" s="22">
        <v>51</v>
      </c>
      <c r="B4" s="22">
        <v>32</v>
      </c>
      <c r="C4" s="22">
        <v>5</v>
      </c>
      <c r="D4" s="22">
        <v>51</v>
      </c>
      <c r="E4" s="22">
        <v>1</v>
      </c>
      <c r="F4" s="22" t="s">
        <v>98</v>
      </c>
      <c r="G4" s="22" t="s">
        <v>931</v>
      </c>
      <c r="H4" s="22">
        <v>3</v>
      </c>
      <c r="I4" s="22">
        <v>10</v>
      </c>
      <c r="J4" s="22">
        <v>1</v>
      </c>
      <c r="K4" s="22">
        <v>0</v>
      </c>
      <c r="L4" s="22">
        <v>0</v>
      </c>
      <c r="M4" s="22">
        <v>9999</v>
      </c>
      <c r="N4" s="22">
        <v>9999</v>
      </c>
      <c r="O4" s="22" t="s">
        <v>255</v>
      </c>
      <c r="P4" s="28">
        <v>42248.093055555553</v>
      </c>
      <c r="Q4" s="22">
        <v>51</v>
      </c>
      <c r="R4" s="22">
        <v>51</v>
      </c>
      <c r="S4" s="22" t="s">
        <v>101</v>
      </c>
      <c r="T4" s="22" t="s">
        <v>256</v>
      </c>
      <c r="U4" s="22" t="s">
        <v>160</v>
      </c>
      <c r="V4" s="29">
        <v>0.30612268518518521</v>
      </c>
      <c r="W4" s="28">
        <v>42353.306122685186</v>
      </c>
      <c r="X4" s="22">
        <v>0</v>
      </c>
      <c r="Y4" s="22">
        <v>0</v>
      </c>
      <c r="Z4" s="22">
        <v>0</v>
      </c>
      <c r="AA4" s="22">
        <v>4.5940000000000003</v>
      </c>
      <c r="AB4" s="22">
        <v>579</v>
      </c>
      <c r="AC4" s="22">
        <v>67</v>
      </c>
      <c r="AD4" s="22">
        <v>6.0289999999999999</v>
      </c>
      <c r="AE4" s="22">
        <v>2160</v>
      </c>
      <c r="AF4" s="22">
        <v>210</v>
      </c>
      <c r="AG4" s="22">
        <v>0</v>
      </c>
      <c r="AH4" s="22">
        <v>0</v>
      </c>
      <c r="AI4" s="22">
        <v>0</v>
      </c>
      <c r="AJ4" s="22" t="s">
        <v>255</v>
      </c>
      <c r="AK4" s="22">
        <v>1</v>
      </c>
      <c r="AL4" s="22">
        <v>1</v>
      </c>
      <c r="AM4" s="22">
        <v>1</v>
      </c>
      <c r="AN4" s="22">
        <v>1</v>
      </c>
      <c r="AO4" s="22">
        <v>10.9580555555556</v>
      </c>
      <c r="AP4" s="12">
        <v>0</v>
      </c>
      <c r="AQ4" s="23">
        <v>902.06723741908502</v>
      </c>
      <c r="AR4" s="24">
        <v>0</v>
      </c>
      <c r="AS4" s="22">
        <v>1003</v>
      </c>
      <c r="AT4" s="22">
        <v>10.9580555555556</v>
      </c>
      <c r="AU4" s="22">
        <v>1</v>
      </c>
      <c r="AV4" s="22">
        <v>3</v>
      </c>
      <c r="AW4" s="12">
        <v>0</v>
      </c>
      <c r="AX4" s="23">
        <v>902.06723741908502</v>
      </c>
      <c r="AY4" s="24">
        <v>0</v>
      </c>
      <c r="AZ4" s="22">
        <v>16.463611111111099</v>
      </c>
      <c r="BA4" s="22">
        <v>1</v>
      </c>
      <c r="BB4" s="22">
        <v>4</v>
      </c>
      <c r="BC4" s="12">
        <v>0</v>
      </c>
      <c r="BD4" s="23">
        <v>237.210273543537</v>
      </c>
      <c r="BE4" s="24">
        <v>0</v>
      </c>
      <c r="BF4" s="25">
        <v>0</v>
      </c>
      <c r="BG4" s="26">
        <v>0</v>
      </c>
      <c r="BH4" s="16">
        <v>0</v>
      </c>
      <c r="BI4" s="23">
        <v>4.6747940490516697</v>
      </c>
      <c r="BJ4" s="23">
        <v>0</v>
      </c>
      <c r="BK4" s="23">
        <v>4.6747940490516697</v>
      </c>
      <c r="BL4" s="24">
        <v>0</v>
      </c>
      <c r="BM4" s="24">
        <v>0</v>
      </c>
      <c r="BN4" s="24">
        <v>0</v>
      </c>
      <c r="BO4" s="25">
        <v>0</v>
      </c>
      <c r="BP4" s="25">
        <v>0</v>
      </c>
      <c r="BQ4" s="25">
        <v>0</v>
      </c>
      <c r="BR4" s="23">
        <v>1.2292976943802501</v>
      </c>
      <c r="BS4" s="23">
        <v>0</v>
      </c>
      <c r="BT4" s="23">
        <v>1.2292976943802501</v>
      </c>
      <c r="BU4" s="24">
        <v>0</v>
      </c>
      <c r="BV4" s="24">
        <v>0</v>
      </c>
      <c r="BW4" s="24">
        <v>0</v>
      </c>
      <c r="BX4" s="30">
        <v>0</v>
      </c>
      <c r="BY4" s="23">
        <v>0.208495814587705</v>
      </c>
      <c r="BZ4" s="24">
        <v>-5.3263421756205697E-3</v>
      </c>
      <c r="CA4" s="30">
        <v>0</v>
      </c>
      <c r="CB4" s="23">
        <v>0.17930640054542599</v>
      </c>
      <c r="CC4" s="31">
        <v>-4.2986601751259002E-5</v>
      </c>
      <c r="CD4" s="22">
        <v>5.5055555555554996</v>
      </c>
      <c r="CE4" s="25">
        <v>0</v>
      </c>
      <c r="CF4" s="23">
        <v>1.6690932015845001E-2</v>
      </c>
      <c r="CG4" s="15">
        <v>0</v>
      </c>
      <c r="CH4" s="25">
        <v>0</v>
      </c>
      <c r="CI4" s="23">
        <v>0.18156257630909001</v>
      </c>
      <c r="CJ4" s="24">
        <v>0</v>
      </c>
      <c r="CK4" s="25">
        <v>0</v>
      </c>
      <c r="CL4" s="23">
        <v>-3.6145604489540801</v>
      </c>
      <c r="CM4" s="24">
        <v>0</v>
      </c>
      <c r="CN4" s="27">
        <v>0</v>
      </c>
      <c r="CO4" s="23">
        <v>4.3054625033650202</v>
      </c>
      <c r="CP4" s="24">
        <v>0</v>
      </c>
      <c r="CQ4" s="25">
        <v>0</v>
      </c>
      <c r="CR4" s="25">
        <f t="shared" si="0"/>
        <v>0</v>
      </c>
      <c r="CS4" s="17">
        <v>120.55295009421999</v>
      </c>
      <c r="CT4" s="17">
        <f t="shared" si="1"/>
        <v>4.3054625033650202</v>
      </c>
      <c r="CU4" s="24">
        <v>0</v>
      </c>
      <c r="CV4" s="25">
        <v>0</v>
      </c>
      <c r="CW4" s="25">
        <v>0</v>
      </c>
      <c r="CX4" s="23">
        <v>9999</v>
      </c>
      <c r="CY4" s="23">
        <v>9999</v>
      </c>
      <c r="CZ4" s="24">
        <v>0</v>
      </c>
      <c r="DB4" s="25">
        <v>0</v>
      </c>
      <c r="DC4" s="23">
        <v>9999</v>
      </c>
      <c r="DD4" s="24">
        <v>0</v>
      </c>
    </row>
    <row r="5" spans="1:108" x14ac:dyDescent="0.25">
      <c r="A5" s="22">
        <v>76</v>
      </c>
      <c r="B5" s="22">
        <v>32</v>
      </c>
      <c r="C5" s="22">
        <v>5</v>
      </c>
      <c r="D5" s="22">
        <v>76</v>
      </c>
      <c r="E5" s="22">
        <v>1</v>
      </c>
      <c r="F5" s="22" t="s">
        <v>98</v>
      </c>
      <c r="G5" s="22" t="s">
        <v>931</v>
      </c>
      <c r="H5" s="22">
        <v>4</v>
      </c>
      <c r="I5" s="22">
        <v>10</v>
      </c>
      <c r="J5" s="22">
        <v>1</v>
      </c>
      <c r="K5" s="22">
        <v>0</v>
      </c>
      <c r="L5" s="22">
        <v>0</v>
      </c>
      <c r="M5" s="22">
        <v>9999</v>
      </c>
      <c r="N5" s="22">
        <v>9999</v>
      </c>
      <c r="O5" s="22" t="s">
        <v>326</v>
      </c>
      <c r="P5" s="28">
        <v>42248.318749999999</v>
      </c>
      <c r="Q5" s="22">
        <v>76</v>
      </c>
      <c r="R5" s="22">
        <v>76</v>
      </c>
      <c r="S5" s="22" t="s">
        <v>101</v>
      </c>
      <c r="T5" s="22" t="s">
        <v>327</v>
      </c>
      <c r="U5" s="22" t="s">
        <v>160</v>
      </c>
      <c r="V5" s="29">
        <v>0.53552083333333333</v>
      </c>
      <c r="W5" s="28">
        <v>42353.535520833335</v>
      </c>
      <c r="X5" s="22">
        <v>0</v>
      </c>
      <c r="Y5" s="22">
        <v>0</v>
      </c>
      <c r="Z5" s="22">
        <v>0</v>
      </c>
      <c r="AA5" s="22">
        <v>0</v>
      </c>
      <c r="AB5" s="22">
        <v>0</v>
      </c>
      <c r="AC5" s="22">
        <v>0</v>
      </c>
      <c r="AD5" s="22">
        <v>6.0510000000000002</v>
      </c>
      <c r="AE5" s="22">
        <v>568</v>
      </c>
      <c r="AF5" s="22">
        <v>61</v>
      </c>
      <c r="AG5" s="22">
        <v>0</v>
      </c>
      <c r="AH5" s="22">
        <v>0</v>
      </c>
      <c r="AI5" s="22">
        <v>0</v>
      </c>
      <c r="AJ5" s="22" t="s">
        <v>326</v>
      </c>
      <c r="AK5" s="22">
        <v>1</v>
      </c>
      <c r="AL5" s="22">
        <v>1</v>
      </c>
      <c r="AM5" s="22">
        <v>1</v>
      </c>
      <c r="AN5" s="22">
        <v>1</v>
      </c>
      <c r="AO5" s="22">
        <v>16.463611111111099</v>
      </c>
      <c r="AP5" s="12">
        <v>0</v>
      </c>
      <c r="AQ5" s="23">
        <v>237.210273543537</v>
      </c>
      <c r="AR5" s="24">
        <v>0</v>
      </c>
      <c r="AS5" s="22">
        <v>1004</v>
      </c>
      <c r="AT5" s="22">
        <v>16.463611111111099</v>
      </c>
      <c r="AU5" s="22">
        <v>1</v>
      </c>
      <c r="AV5" s="22">
        <v>4</v>
      </c>
      <c r="AW5" s="12">
        <v>0</v>
      </c>
      <c r="AX5" s="23">
        <v>237.210273543537</v>
      </c>
      <c r="AY5" s="24">
        <v>0</v>
      </c>
      <c r="AZ5" s="22">
        <v>21.968888888888898</v>
      </c>
      <c r="BA5" s="22">
        <v>1</v>
      </c>
      <c r="BB5" s="22">
        <v>5</v>
      </c>
      <c r="BC5" s="12">
        <v>0</v>
      </c>
      <c r="BD5" s="23">
        <v>183.75443725203601</v>
      </c>
      <c r="BE5" s="24">
        <v>0</v>
      </c>
      <c r="BF5" s="25">
        <v>0</v>
      </c>
      <c r="BG5" s="26">
        <v>0</v>
      </c>
      <c r="BH5" s="26">
        <v>0</v>
      </c>
      <c r="BI5" s="23">
        <v>1.2292976943802501</v>
      </c>
      <c r="BJ5" s="23">
        <v>0</v>
      </c>
      <c r="BK5" s="23">
        <v>1.2292976943802501</v>
      </c>
      <c r="BL5" s="24">
        <v>0</v>
      </c>
      <c r="BM5" s="24">
        <v>0</v>
      </c>
      <c r="BN5" s="24">
        <v>0</v>
      </c>
      <c r="BO5" s="25">
        <v>0</v>
      </c>
      <c r="BP5" s="25">
        <v>0</v>
      </c>
      <c r="BQ5" s="25">
        <v>0</v>
      </c>
      <c r="BR5" s="23">
        <v>0.95227286184386095</v>
      </c>
      <c r="BS5" s="23">
        <v>0</v>
      </c>
      <c r="BT5" s="23">
        <v>0.95227286184386095</v>
      </c>
      <c r="BU5" s="24">
        <v>0</v>
      </c>
      <c r="BV5" s="24">
        <v>0</v>
      </c>
      <c r="BW5" s="24">
        <v>0</v>
      </c>
      <c r="BX5" s="30">
        <v>0</v>
      </c>
      <c r="BY5" s="23">
        <v>5.4826677169359302E-2</v>
      </c>
      <c r="BZ5" s="24">
        <v>-5.3263421756205697E-3</v>
      </c>
      <c r="CA5" s="30">
        <v>0</v>
      </c>
      <c r="CB5" s="23">
        <v>4.7150942365648998E-2</v>
      </c>
      <c r="CC5" s="24">
        <v>0</v>
      </c>
      <c r="CD5" s="22">
        <v>5.5052777777777999</v>
      </c>
      <c r="CE5" s="25">
        <v>0</v>
      </c>
      <c r="CF5" s="23">
        <v>1.6690089890112801E-2</v>
      </c>
      <c r="CG5" s="15">
        <v>0</v>
      </c>
      <c r="CH5" s="25">
        <v>0</v>
      </c>
      <c r="CI5" s="23">
        <v>0.18156257630909001</v>
      </c>
      <c r="CJ5" s="24">
        <v>0</v>
      </c>
      <c r="CK5" s="25">
        <v>0</v>
      </c>
      <c r="CL5" s="23">
        <v>-0.46760176393188602</v>
      </c>
      <c r="CM5" s="24">
        <v>0</v>
      </c>
      <c r="CN5" s="27">
        <v>0</v>
      </c>
      <c r="CO5" s="23">
        <v>0.69090205441094199</v>
      </c>
      <c r="CP5" s="24">
        <v>0</v>
      </c>
      <c r="CQ5" s="25">
        <v>0</v>
      </c>
      <c r="CR5" s="25">
        <f t="shared" si="0"/>
        <v>0</v>
      </c>
      <c r="CS5" s="17">
        <v>19.345257523506401</v>
      </c>
      <c r="CT5" s="17">
        <f t="shared" si="1"/>
        <v>0.69090205441094199</v>
      </c>
      <c r="CU5" s="24">
        <v>0</v>
      </c>
      <c r="CV5" s="25">
        <v>0</v>
      </c>
      <c r="CW5" s="25">
        <v>0</v>
      </c>
      <c r="CX5" s="23">
        <v>9999</v>
      </c>
      <c r="CY5" s="23">
        <v>9999</v>
      </c>
      <c r="CZ5" s="24">
        <v>0</v>
      </c>
      <c r="DB5" s="25">
        <v>0</v>
      </c>
      <c r="DC5" s="23">
        <v>9999</v>
      </c>
      <c r="DD5" s="24">
        <v>0</v>
      </c>
    </row>
    <row r="6" spans="1:108" x14ac:dyDescent="0.25">
      <c r="A6" s="22">
        <v>101</v>
      </c>
      <c r="B6" s="22">
        <v>32</v>
      </c>
      <c r="C6" s="22">
        <v>5</v>
      </c>
      <c r="D6" s="22">
        <v>101</v>
      </c>
      <c r="E6" s="22">
        <v>1</v>
      </c>
      <c r="F6" s="22" t="s">
        <v>98</v>
      </c>
      <c r="G6" s="22" t="s">
        <v>931</v>
      </c>
      <c r="H6" s="22">
        <v>5</v>
      </c>
      <c r="I6" s="22">
        <v>10</v>
      </c>
      <c r="J6" s="22">
        <v>1</v>
      </c>
      <c r="K6" s="22">
        <v>0</v>
      </c>
      <c r="L6" s="22">
        <v>0</v>
      </c>
      <c r="M6" s="22">
        <v>9999</v>
      </c>
      <c r="N6" s="22">
        <v>9999</v>
      </c>
      <c r="O6" s="22" t="s">
        <v>397</v>
      </c>
      <c r="P6" s="28">
        <v>42248.544444444444</v>
      </c>
      <c r="Q6" s="22">
        <v>101</v>
      </c>
      <c r="R6" s="22">
        <v>101</v>
      </c>
      <c r="S6" s="22" t="s">
        <v>101</v>
      </c>
      <c r="T6" s="22" t="s">
        <v>398</v>
      </c>
      <c r="U6" s="22" t="s">
        <v>160</v>
      </c>
      <c r="V6" s="29">
        <v>0.76490740740740737</v>
      </c>
      <c r="W6" s="28">
        <v>42353.764907407407</v>
      </c>
      <c r="X6" s="22">
        <v>0</v>
      </c>
      <c r="Y6" s="22">
        <v>0</v>
      </c>
      <c r="Z6" s="22">
        <v>0</v>
      </c>
      <c r="AA6" s="22">
        <v>0</v>
      </c>
      <c r="AB6" s="22">
        <v>0</v>
      </c>
      <c r="AC6" s="22">
        <v>0</v>
      </c>
      <c r="AD6" s="22">
        <v>6.0609999999999999</v>
      </c>
      <c r="AE6" s="22">
        <v>440</v>
      </c>
      <c r="AF6" s="22">
        <v>53</v>
      </c>
      <c r="AG6" s="22">
        <v>0</v>
      </c>
      <c r="AH6" s="22">
        <v>0</v>
      </c>
      <c r="AI6" s="22">
        <v>0</v>
      </c>
      <c r="AJ6" s="22" t="s">
        <v>397</v>
      </c>
      <c r="AK6" s="22">
        <v>1</v>
      </c>
      <c r="AL6" s="22">
        <v>1</v>
      </c>
      <c r="AM6" s="22">
        <v>1</v>
      </c>
      <c r="AN6" s="22">
        <v>1</v>
      </c>
      <c r="AO6" s="22">
        <v>21.968888888888898</v>
      </c>
      <c r="AP6" s="12">
        <v>0</v>
      </c>
      <c r="AQ6" s="23">
        <v>183.75443725203601</v>
      </c>
      <c r="AR6" s="24">
        <v>0</v>
      </c>
      <c r="AS6" s="22">
        <v>1005</v>
      </c>
      <c r="AT6" s="22">
        <f>(AT5-AT4)+AT5</f>
        <v>21.969166666666599</v>
      </c>
      <c r="AU6" s="22">
        <v>1</v>
      </c>
      <c r="AV6" s="22">
        <v>5</v>
      </c>
      <c r="AW6" s="12">
        <v>0</v>
      </c>
      <c r="AX6" s="23">
        <f>AQ6</f>
        <v>183.75443725203601</v>
      </c>
      <c r="AY6" s="24">
        <v>0</v>
      </c>
      <c r="BC6" s="12">
        <v>0</v>
      </c>
      <c r="BE6" s="24">
        <v>0</v>
      </c>
      <c r="BF6" s="25">
        <v>0</v>
      </c>
      <c r="BG6" s="26">
        <v>0</v>
      </c>
      <c r="BH6" s="26">
        <v>0</v>
      </c>
      <c r="BL6" s="24">
        <v>0</v>
      </c>
      <c r="BM6" s="24">
        <v>0</v>
      </c>
      <c r="BN6" s="24">
        <v>0</v>
      </c>
      <c r="BX6" s="30"/>
      <c r="CD6" s="22">
        <v>5.5052777777777999</v>
      </c>
      <c r="CE6" s="25">
        <v>0</v>
      </c>
      <c r="CF6" s="23">
        <f>CF5</f>
        <v>1.6690089890112801E-2</v>
      </c>
      <c r="CG6" s="15">
        <v>0</v>
      </c>
      <c r="CH6" s="25">
        <v>0</v>
      </c>
      <c r="CI6" s="23">
        <v>0.18156257630909001</v>
      </c>
      <c r="CJ6" s="24">
        <v>0</v>
      </c>
      <c r="CK6" s="25">
        <v>0</v>
      </c>
      <c r="CM6" s="24">
        <v>0</v>
      </c>
      <c r="CN6" s="27">
        <v>0</v>
      </c>
      <c r="CO6" s="23">
        <v>0.223300290479056</v>
      </c>
      <c r="CP6" s="24">
        <v>0</v>
      </c>
      <c r="CQ6" s="25">
        <v>0</v>
      </c>
      <c r="CR6" s="25">
        <f t="shared" si="0"/>
        <v>0</v>
      </c>
      <c r="CS6" s="17">
        <v>6.2524081334135699</v>
      </c>
      <c r="CT6" s="17">
        <f t="shared" si="1"/>
        <v>0.223300290479056</v>
      </c>
      <c r="CU6" s="24">
        <v>0</v>
      </c>
      <c r="CV6" s="25">
        <v>0</v>
      </c>
      <c r="CW6" s="25">
        <v>0</v>
      </c>
      <c r="CX6" s="23">
        <v>9999</v>
      </c>
      <c r="CY6" s="23">
        <v>9999</v>
      </c>
      <c r="CZ6" s="24">
        <v>0</v>
      </c>
      <c r="DB6" s="25">
        <v>0</v>
      </c>
      <c r="DC6" s="23">
        <v>9999</v>
      </c>
      <c r="DD6" s="24">
        <v>0</v>
      </c>
    </row>
    <row r="7" spans="1:108" x14ac:dyDescent="0.25">
      <c r="A7" s="22">
        <v>20</v>
      </c>
      <c r="B7" s="22">
        <v>32</v>
      </c>
      <c r="C7" s="22">
        <v>5</v>
      </c>
      <c r="D7" s="22">
        <v>20</v>
      </c>
      <c r="E7" s="22">
        <v>20</v>
      </c>
      <c r="F7" s="22" t="s">
        <v>165</v>
      </c>
      <c r="G7" s="22" t="s">
        <v>99</v>
      </c>
      <c r="H7" s="22">
        <v>1</v>
      </c>
      <c r="I7" s="32">
        <v>11</v>
      </c>
      <c r="J7" s="22">
        <v>1</v>
      </c>
      <c r="K7" s="22">
        <v>1</v>
      </c>
      <c r="L7" s="22">
        <v>0</v>
      </c>
      <c r="M7" s="22">
        <v>9999</v>
      </c>
      <c r="N7" s="22">
        <v>9999</v>
      </c>
      <c r="O7" s="22" t="s">
        <v>166</v>
      </c>
      <c r="P7" s="28">
        <v>42247.813194444447</v>
      </c>
      <c r="Q7" s="22">
        <v>20</v>
      </c>
      <c r="R7" s="22">
        <v>20</v>
      </c>
      <c r="S7" s="22" t="s">
        <v>101</v>
      </c>
      <c r="T7" s="22" t="s">
        <v>167</v>
      </c>
      <c r="U7" s="22" t="s">
        <v>160</v>
      </c>
      <c r="V7" s="29">
        <v>2.2314814814814815E-2</v>
      </c>
      <c r="W7" s="28">
        <v>42353.022314814814</v>
      </c>
      <c r="X7" s="22">
        <v>0</v>
      </c>
      <c r="Y7" s="22">
        <v>0</v>
      </c>
      <c r="Z7" s="22">
        <v>0</v>
      </c>
      <c r="AA7" s="22">
        <v>4.4480000000000004</v>
      </c>
      <c r="AB7" s="22">
        <v>303270</v>
      </c>
      <c r="AC7" s="22">
        <v>27925</v>
      </c>
      <c r="AD7" s="22">
        <v>5.9880000000000004</v>
      </c>
      <c r="AE7" s="22">
        <v>909</v>
      </c>
      <c r="AF7" s="22">
        <v>96</v>
      </c>
      <c r="AG7" s="22">
        <v>1.98</v>
      </c>
      <c r="AH7" s="22">
        <v>8260</v>
      </c>
      <c r="AI7" s="22">
        <v>852</v>
      </c>
      <c r="AJ7" s="22" t="s">
        <v>168</v>
      </c>
      <c r="AK7" s="22">
        <v>20</v>
      </c>
      <c r="AL7" s="22">
        <v>24</v>
      </c>
      <c r="AM7" s="22">
        <v>5</v>
      </c>
      <c r="AN7" s="22">
        <v>4</v>
      </c>
      <c r="AO7" s="22">
        <v>4.1466666666666701</v>
      </c>
      <c r="AP7" s="12">
        <v>0.52741514360313302</v>
      </c>
      <c r="AQ7" s="23">
        <v>379.61996241386498</v>
      </c>
      <c r="AR7" s="24">
        <v>0</v>
      </c>
      <c r="AS7" s="22">
        <v>20001</v>
      </c>
      <c r="AT7" s="22">
        <v>4.1466666666666701</v>
      </c>
      <c r="AU7" s="22">
        <v>20</v>
      </c>
      <c r="AV7" s="22">
        <v>1</v>
      </c>
      <c r="AW7" s="12">
        <v>0.52741514360313302</v>
      </c>
      <c r="AX7" s="23">
        <v>379.61996241386498</v>
      </c>
      <c r="AY7" s="24">
        <v>0</v>
      </c>
      <c r="AZ7" s="22">
        <v>9.6341666666666708</v>
      </c>
      <c r="BA7" s="22">
        <v>20</v>
      </c>
      <c r="BB7" s="22">
        <v>2</v>
      </c>
      <c r="BC7" s="25">
        <v>0.51382011344197398</v>
      </c>
      <c r="BD7" s="23">
        <v>447.69262894132402</v>
      </c>
      <c r="BE7" s="24">
        <v>0</v>
      </c>
      <c r="BF7" s="25">
        <v>2.7332299327818299E-3</v>
      </c>
      <c r="BG7" s="26">
        <v>0</v>
      </c>
      <c r="BH7" s="26">
        <v>2.7332299327818299E-3</v>
      </c>
      <c r="BI7" s="23">
        <v>1.96730916230925</v>
      </c>
      <c r="BJ7" s="23">
        <v>0</v>
      </c>
      <c r="BK7" s="23">
        <v>1.96730916230925</v>
      </c>
      <c r="BL7" s="24">
        <v>0</v>
      </c>
      <c r="BM7" s="24">
        <v>0</v>
      </c>
      <c r="BN7" s="24">
        <v>0</v>
      </c>
      <c r="BO7" s="25">
        <v>2.6627762421280198E-3</v>
      </c>
      <c r="BP7" s="25">
        <v>0</v>
      </c>
      <c r="BQ7" s="25">
        <v>2.6627762421280198E-3</v>
      </c>
      <c r="BR7" s="23">
        <v>2.32008297249231</v>
      </c>
      <c r="BS7" s="23">
        <v>0</v>
      </c>
      <c r="BT7" s="23">
        <v>2.32008297249231</v>
      </c>
      <c r="BU7" s="24">
        <v>0</v>
      </c>
      <c r="BV7" s="24">
        <v>0</v>
      </c>
      <c r="BW7" s="24">
        <v>0</v>
      </c>
      <c r="BX7" s="25">
        <v>1.2190205500207E-4</v>
      </c>
      <c r="BY7" s="23">
        <v>8.7741988638992394E-2</v>
      </c>
      <c r="BZ7" s="24">
        <v>-5.3263421756205697E-3</v>
      </c>
      <c r="CA7" s="25">
        <v>1.0483576730178E-4</v>
      </c>
      <c r="CB7" s="23">
        <v>7.5458110229533498E-2</v>
      </c>
      <c r="CC7" s="24">
        <v>1.0483576730178E-4</v>
      </c>
      <c r="CD7" s="22">
        <v>5.4874999999999998</v>
      </c>
      <c r="CE7" s="25">
        <v>0</v>
      </c>
      <c r="CF7" s="23">
        <v>1.66361938432402E-2</v>
      </c>
      <c r="CG7" s="15">
        <v>0</v>
      </c>
      <c r="CH7" s="25">
        <v>0</v>
      </c>
      <c r="CI7" s="23">
        <v>0.18156257630909001</v>
      </c>
      <c r="CJ7" s="24">
        <v>0</v>
      </c>
      <c r="CK7" s="33">
        <v>-5.3387402953523598E-5</v>
      </c>
      <c r="CL7" s="23">
        <v>0.16685891844019701</v>
      </c>
      <c r="CM7" s="24">
        <v>0</v>
      </c>
      <c r="CN7" s="27">
        <v>2.7332299327818299E-3</v>
      </c>
      <c r="CO7" s="23">
        <v>2.7332299327818299E-3</v>
      </c>
      <c r="CP7" s="24">
        <v>0</v>
      </c>
      <c r="CQ7" s="25">
        <v>7.6530438117891397E-2</v>
      </c>
      <c r="CR7" s="25">
        <f>CQ7/28</f>
        <v>2.7332299327818355E-3</v>
      </c>
      <c r="CS7" s="17">
        <v>7.6530438117891397E-2</v>
      </c>
      <c r="CT7" s="17">
        <f t="shared" si="1"/>
        <v>2.7332299327818299E-3</v>
      </c>
      <c r="CU7" s="24">
        <v>0</v>
      </c>
      <c r="CV7" s="25">
        <v>9999</v>
      </c>
      <c r="CW7" s="25">
        <v>9999</v>
      </c>
      <c r="CX7" s="23">
        <v>9999</v>
      </c>
      <c r="CY7" s="23">
        <v>9999</v>
      </c>
      <c r="CZ7" s="24">
        <v>0</v>
      </c>
      <c r="DB7" s="25">
        <v>9999</v>
      </c>
      <c r="DC7" s="23">
        <v>9999</v>
      </c>
      <c r="DD7" s="24">
        <v>0</v>
      </c>
    </row>
    <row r="8" spans="1:108" x14ac:dyDescent="0.25">
      <c r="A8" s="22">
        <v>45</v>
      </c>
      <c r="B8" s="22">
        <v>32</v>
      </c>
      <c r="C8" s="22">
        <v>5</v>
      </c>
      <c r="D8" s="22">
        <v>45</v>
      </c>
      <c r="E8" s="22">
        <v>20</v>
      </c>
      <c r="F8" s="22" t="s">
        <v>165</v>
      </c>
      <c r="G8" s="22" t="s">
        <v>99</v>
      </c>
      <c r="H8" s="22">
        <v>2</v>
      </c>
      <c r="I8" s="32">
        <v>11</v>
      </c>
      <c r="J8" s="22">
        <v>1</v>
      </c>
      <c r="K8" s="22">
        <v>1</v>
      </c>
      <c r="L8" s="22">
        <v>0</v>
      </c>
      <c r="M8" s="22">
        <v>9999</v>
      </c>
      <c r="N8" s="22">
        <v>9999</v>
      </c>
      <c r="O8" s="22" t="s">
        <v>237</v>
      </c>
      <c r="P8" s="28">
        <v>42248.038888888892</v>
      </c>
      <c r="Q8" s="22">
        <v>45</v>
      </c>
      <c r="R8" s="22">
        <v>45</v>
      </c>
      <c r="S8" s="22" t="s">
        <v>101</v>
      </c>
      <c r="T8" s="22" t="s">
        <v>238</v>
      </c>
      <c r="U8" s="22" t="s">
        <v>160</v>
      </c>
      <c r="V8" s="29">
        <v>0.25096064814814817</v>
      </c>
      <c r="W8" s="28">
        <v>42353.250960648147</v>
      </c>
      <c r="X8" s="22">
        <v>0</v>
      </c>
      <c r="Y8" s="22">
        <v>0</v>
      </c>
      <c r="Z8" s="22">
        <v>0</v>
      </c>
      <c r="AA8" s="22">
        <v>4.4459999999999997</v>
      </c>
      <c r="AB8" s="22">
        <v>303004</v>
      </c>
      <c r="AC8" s="22">
        <v>27984</v>
      </c>
      <c r="AD8" s="22">
        <v>5.984</v>
      </c>
      <c r="AE8" s="22">
        <v>1072</v>
      </c>
      <c r="AF8" s="22">
        <v>112</v>
      </c>
      <c r="AG8" s="22">
        <v>1.9770000000000001</v>
      </c>
      <c r="AH8" s="22">
        <v>8109</v>
      </c>
      <c r="AI8" s="22">
        <v>823</v>
      </c>
      <c r="AJ8" s="22" t="s">
        <v>239</v>
      </c>
      <c r="AK8" s="22">
        <v>20</v>
      </c>
      <c r="AL8" s="22">
        <v>24</v>
      </c>
      <c r="AM8" s="22">
        <v>5</v>
      </c>
      <c r="AN8" s="22">
        <v>4</v>
      </c>
      <c r="AO8" s="22">
        <v>9.6341666666666708</v>
      </c>
      <c r="AP8" s="12">
        <v>0.51382011344197398</v>
      </c>
      <c r="AQ8" s="23">
        <v>447.69262894132402</v>
      </c>
      <c r="AR8" s="24">
        <v>0</v>
      </c>
      <c r="AS8" s="22">
        <v>20002</v>
      </c>
      <c r="AT8" s="22">
        <v>9.6341666666666708</v>
      </c>
      <c r="AU8" s="22">
        <v>20</v>
      </c>
      <c r="AV8" s="22">
        <v>2</v>
      </c>
      <c r="AW8" s="12">
        <v>0.51382011344197398</v>
      </c>
      <c r="AX8" s="23">
        <v>447.69262894132402</v>
      </c>
      <c r="AY8" s="24">
        <v>0</v>
      </c>
      <c r="AZ8" s="22">
        <v>15.141111111111099</v>
      </c>
      <c r="BA8" s="22">
        <v>20</v>
      </c>
      <c r="BB8" s="22">
        <v>3</v>
      </c>
      <c r="BC8" s="25">
        <v>0.51904204555685596</v>
      </c>
      <c r="BD8" s="23">
        <v>490.70787220714101</v>
      </c>
      <c r="BE8" s="24">
        <v>0</v>
      </c>
      <c r="BF8" s="25">
        <v>2.6627762421280198E-3</v>
      </c>
      <c r="BG8" s="26">
        <v>0</v>
      </c>
      <c r="BH8" s="26">
        <v>2.6627762421280198E-3</v>
      </c>
      <c r="BI8" s="23">
        <v>2.32008297249231</v>
      </c>
      <c r="BJ8" s="23">
        <v>0</v>
      </c>
      <c r="BK8" s="23">
        <v>2.32008297249231</v>
      </c>
      <c r="BL8" s="24">
        <v>0</v>
      </c>
      <c r="BM8" s="24">
        <v>0</v>
      </c>
      <c r="BN8" s="24">
        <v>0</v>
      </c>
      <c r="BO8" s="25">
        <v>2.6898379246308099E-3</v>
      </c>
      <c r="BP8" s="25">
        <v>0</v>
      </c>
      <c r="BQ8" s="25">
        <v>2.6898379246308099E-3</v>
      </c>
      <c r="BR8" s="23">
        <v>2.5430013924239399</v>
      </c>
      <c r="BS8" s="23">
        <v>0</v>
      </c>
      <c r="BT8" s="23">
        <v>2.5430013924239399</v>
      </c>
      <c r="BU8" s="24">
        <v>0</v>
      </c>
      <c r="BV8" s="24">
        <v>0</v>
      </c>
      <c r="BW8" s="24">
        <v>0</v>
      </c>
      <c r="BX8" s="25">
        <v>1.1875982039891E-4</v>
      </c>
      <c r="BY8" s="23">
        <v>0.103475700573157</v>
      </c>
      <c r="BZ8" s="24">
        <v>-5.3263421756205697E-3</v>
      </c>
      <c r="CA8" s="25">
        <v>1.02133445543062E-4</v>
      </c>
      <c r="CB8" s="23">
        <v>8.8989102492915195E-2</v>
      </c>
      <c r="CC8" s="24">
        <v>1.02133445543062E-4</v>
      </c>
      <c r="CD8" s="22">
        <v>5.5069444444444304</v>
      </c>
      <c r="CE8" s="25">
        <v>0</v>
      </c>
      <c r="CF8" s="23">
        <v>1.6695142644506999E-2</v>
      </c>
      <c r="CG8" s="15">
        <v>0</v>
      </c>
      <c r="CH8" s="25">
        <v>0</v>
      </c>
      <c r="CI8" s="23">
        <v>0.18156257630909001</v>
      </c>
      <c r="CJ8" s="24">
        <v>0</v>
      </c>
      <c r="CK8" s="33">
        <v>4.3688057358634802E-5</v>
      </c>
      <c r="CL8" s="23">
        <v>3.9147299058273098E-2</v>
      </c>
      <c r="CM8" s="24">
        <v>0</v>
      </c>
      <c r="CN8" s="27">
        <v>2.6798425298283101E-3</v>
      </c>
      <c r="CO8" s="23">
        <v>0.16959214837297901</v>
      </c>
      <c r="CP8" s="24">
        <v>0</v>
      </c>
      <c r="CQ8" s="25">
        <v>7.5035590835192706E-2</v>
      </c>
      <c r="CR8" s="25">
        <f t="shared" ref="CR8:CR21" si="2">CQ8/28</f>
        <v>2.679842529828311E-3</v>
      </c>
      <c r="CS8" s="17">
        <v>4.7485801544433999</v>
      </c>
      <c r="CT8" s="17">
        <f t="shared" si="1"/>
        <v>0.16959214837297901</v>
      </c>
      <c r="CU8" s="24">
        <v>0</v>
      </c>
      <c r="CV8" s="25">
        <v>9999</v>
      </c>
      <c r="CW8" s="25">
        <v>9999</v>
      </c>
      <c r="CX8" s="23">
        <v>9999</v>
      </c>
      <c r="CY8" s="23">
        <v>9999</v>
      </c>
      <c r="CZ8" s="24">
        <v>0</v>
      </c>
      <c r="DB8" s="25">
        <v>9999</v>
      </c>
      <c r="DC8" s="23">
        <v>9999</v>
      </c>
      <c r="DD8" s="24">
        <v>0</v>
      </c>
    </row>
    <row r="9" spans="1:108" x14ac:dyDescent="0.25">
      <c r="A9" s="22">
        <v>70</v>
      </c>
      <c r="B9" s="22">
        <v>32</v>
      </c>
      <c r="C9" s="22">
        <v>5</v>
      </c>
      <c r="D9" s="22">
        <v>70</v>
      </c>
      <c r="E9" s="22">
        <v>20</v>
      </c>
      <c r="F9" s="22" t="s">
        <v>165</v>
      </c>
      <c r="G9" s="22" t="s">
        <v>99</v>
      </c>
      <c r="H9" s="22">
        <v>3</v>
      </c>
      <c r="I9" s="32">
        <v>11</v>
      </c>
      <c r="J9" s="22">
        <v>1</v>
      </c>
      <c r="K9" s="22">
        <v>1</v>
      </c>
      <c r="L9" s="22">
        <v>0</v>
      </c>
      <c r="M9" s="22">
        <v>9999</v>
      </c>
      <c r="N9" s="22">
        <v>9999</v>
      </c>
      <c r="O9" s="22" t="s">
        <v>308</v>
      </c>
      <c r="P9" s="28">
        <v>42248.26458333333</v>
      </c>
      <c r="Q9" s="22">
        <v>70</v>
      </c>
      <c r="R9" s="22">
        <v>70</v>
      </c>
      <c r="S9" s="22" t="s">
        <v>101</v>
      </c>
      <c r="T9" s="22" t="s">
        <v>309</v>
      </c>
      <c r="U9" s="22" t="s">
        <v>160</v>
      </c>
      <c r="V9" s="29">
        <v>0.48041666666666666</v>
      </c>
      <c r="W9" s="28">
        <v>42353.480416666665</v>
      </c>
      <c r="X9" s="22">
        <v>0</v>
      </c>
      <c r="Y9" s="22">
        <v>0</v>
      </c>
      <c r="Z9" s="22">
        <v>0</v>
      </c>
      <c r="AA9" s="22">
        <v>4.4459999999999997</v>
      </c>
      <c r="AB9" s="22">
        <v>302408</v>
      </c>
      <c r="AC9" s="22">
        <v>27921</v>
      </c>
      <c r="AD9" s="22">
        <v>5.9809999999999999</v>
      </c>
      <c r="AE9" s="22">
        <v>1175</v>
      </c>
      <c r="AF9" s="22">
        <v>118</v>
      </c>
      <c r="AG9" s="22">
        <v>1.9790000000000001</v>
      </c>
      <c r="AH9" s="22">
        <v>8167</v>
      </c>
      <c r="AI9" s="22">
        <v>832</v>
      </c>
      <c r="AJ9" s="22" t="s">
        <v>310</v>
      </c>
      <c r="AK9" s="22">
        <v>20</v>
      </c>
      <c r="AL9" s="22">
        <v>24</v>
      </c>
      <c r="AM9" s="22">
        <v>5</v>
      </c>
      <c r="AN9" s="22">
        <v>4</v>
      </c>
      <c r="AO9" s="22">
        <v>15.141111111111099</v>
      </c>
      <c r="AP9" s="12">
        <v>0.51904204555685596</v>
      </c>
      <c r="AQ9" s="23">
        <v>490.70787220714101</v>
      </c>
      <c r="AR9" s="24">
        <v>0</v>
      </c>
      <c r="AS9" s="22">
        <v>20003</v>
      </c>
      <c r="AT9" s="22">
        <v>15.141111111111099</v>
      </c>
      <c r="AU9" s="22">
        <v>20</v>
      </c>
      <c r="AV9" s="22">
        <v>3</v>
      </c>
      <c r="AW9" s="12">
        <v>0.51904204555685596</v>
      </c>
      <c r="AX9" s="23">
        <v>490.70787220714101</v>
      </c>
      <c r="AY9" s="24">
        <v>0</v>
      </c>
      <c r="AZ9" s="22">
        <v>20.6455555555556</v>
      </c>
      <c r="BA9" s="22">
        <v>20</v>
      </c>
      <c r="BB9" s="22">
        <v>4</v>
      </c>
      <c r="BC9" s="25">
        <v>0.52048257855406499</v>
      </c>
      <c r="BD9" s="23">
        <v>509.08331593234499</v>
      </c>
      <c r="BE9" s="24">
        <v>0</v>
      </c>
      <c r="BF9" s="25">
        <v>2.6898379246308099E-3</v>
      </c>
      <c r="BG9" s="26">
        <v>0</v>
      </c>
      <c r="BH9" s="26">
        <v>2.6898379246308099E-3</v>
      </c>
      <c r="BI9" s="23">
        <v>2.5430013924239399</v>
      </c>
      <c r="BJ9" s="23">
        <v>0</v>
      </c>
      <c r="BK9" s="23">
        <v>2.5430013924239399</v>
      </c>
      <c r="BL9" s="24">
        <v>0</v>
      </c>
      <c r="BM9" s="24">
        <v>0</v>
      </c>
      <c r="BN9" s="24">
        <v>0</v>
      </c>
      <c r="BO9" s="25">
        <v>2.6973032163557201E-3</v>
      </c>
      <c r="BP9" s="25">
        <v>0</v>
      </c>
      <c r="BQ9" s="25">
        <v>2.6973032163557201E-3</v>
      </c>
      <c r="BR9" s="23">
        <v>2.6382286786083302</v>
      </c>
      <c r="BS9" s="23">
        <v>0</v>
      </c>
      <c r="BT9" s="23">
        <v>2.6382286786083302</v>
      </c>
      <c r="BU9" s="24">
        <v>0</v>
      </c>
      <c r="BV9" s="24">
        <v>0</v>
      </c>
      <c r="BW9" s="24">
        <v>0</v>
      </c>
      <c r="BX9" s="25">
        <v>1.1996677143853399E-4</v>
      </c>
      <c r="BY9" s="23">
        <v>0.113417862102108</v>
      </c>
      <c r="BZ9" s="24">
        <v>-5.3263421756205697E-3</v>
      </c>
      <c r="CA9" s="25">
        <v>1.03171423437139E-4</v>
      </c>
      <c r="CB9" s="23">
        <v>9.7539361407812705E-2</v>
      </c>
      <c r="CC9" s="24">
        <v>1.03171423437139E-4</v>
      </c>
      <c r="CD9" s="22">
        <v>5.5044444444445002</v>
      </c>
      <c r="CE9" s="25">
        <v>0</v>
      </c>
      <c r="CF9" s="23">
        <v>1.6687563512915799E-2</v>
      </c>
      <c r="CG9" s="15">
        <v>0</v>
      </c>
      <c r="CH9" s="25">
        <v>0</v>
      </c>
      <c r="CI9" s="23">
        <v>0.18156257630909001</v>
      </c>
      <c r="CJ9" s="24">
        <v>0</v>
      </c>
      <c r="CK9" s="33">
        <v>2.4260639726302701E-5</v>
      </c>
      <c r="CL9" s="23">
        <v>-8.7144352943321998E-2</v>
      </c>
      <c r="CM9" s="24">
        <v>0</v>
      </c>
      <c r="CN9" s="27">
        <v>2.7235305871869502E-3</v>
      </c>
      <c r="CO9" s="23">
        <v>0.208739447431252</v>
      </c>
      <c r="CP9" s="24">
        <v>0</v>
      </c>
      <c r="CQ9" s="25">
        <v>7.6258856441234493E-2</v>
      </c>
      <c r="CR9" s="25">
        <f t="shared" si="2"/>
        <v>2.7235305871869462E-3</v>
      </c>
      <c r="CS9" s="17">
        <v>5.8447045280750496</v>
      </c>
      <c r="CT9" s="17">
        <f t="shared" si="1"/>
        <v>0.208739447431252</v>
      </c>
      <c r="CU9" s="24">
        <v>0</v>
      </c>
      <c r="CV9" s="25">
        <v>9999</v>
      </c>
      <c r="CW9" s="25">
        <v>9999</v>
      </c>
      <c r="CX9" s="23">
        <v>9999</v>
      </c>
      <c r="CY9" s="23">
        <v>9999</v>
      </c>
      <c r="CZ9" s="24">
        <v>0</v>
      </c>
      <c r="DB9" s="25">
        <v>9999</v>
      </c>
      <c r="DC9" s="23">
        <v>9999</v>
      </c>
      <c r="DD9" s="24">
        <v>0</v>
      </c>
    </row>
    <row r="10" spans="1:108" x14ac:dyDescent="0.25">
      <c r="A10" s="22">
        <v>95</v>
      </c>
      <c r="B10" s="22">
        <v>32</v>
      </c>
      <c r="C10" s="22">
        <v>5</v>
      </c>
      <c r="D10" s="22">
        <v>95</v>
      </c>
      <c r="E10" s="22">
        <v>20</v>
      </c>
      <c r="F10" s="22" t="s">
        <v>165</v>
      </c>
      <c r="G10" s="22" t="s">
        <v>99</v>
      </c>
      <c r="H10" s="22">
        <v>4</v>
      </c>
      <c r="I10" s="32">
        <v>11</v>
      </c>
      <c r="J10" s="22">
        <v>1</v>
      </c>
      <c r="K10" s="22">
        <v>1</v>
      </c>
      <c r="L10" s="22">
        <v>0</v>
      </c>
      <c r="M10" s="22">
        <v>9999</v>
      </c>
      <c r="N10" s="22">
        <v>9999</v>
      </c>
      <c r="O10" s="22" t="s">
        <v>379</v>
      </c>
      <c r="P10" s="28">
        <v>42248.490277777775</v>
      </c>
      <c r="Q10" s="22">
        <v>95</v>
      </c>
      <c r="R10" s="22">
        <v>95</v>
      </c>
      <c r="S10" s="22" t="s">
        <v>101</v>
      </c>
      <c r="T10" s="22" t="s">
        <v>380</v>
      </c>
      <c r="U10" s="22" t="s">
        <v>160</v>
      </c>
      <c r="V10" s="29">
        <v>0.70976851851851841</v>
      </c>
      <c r="W10" s="28">
        <v>42353.709768518522</v>
      </c>
      <c r="X10" s="22">
        <v>0</v>
      </c>
      <c r="Y10" s="22">
        <v>0</v>
      </c>
      <c r="Z10" s="22">
        <v>0</v>
      </c>
      <c r="AA10" s="22">
        <v>4.4580000000000002</v>
      </c>
      <c r="AB10" s="22">
        <v>301864</v>
      </c>
      <c r="AC10" s="22">
        <v>27753</v>
      </c>
      <c r="AD10" s="22">
        <v>5.9960000000000004</v>
      </c>
      <c r="AE10" s="22">
        <v>1219</v>
      </c>
      <c r="AF10" s="22">
        <v>121</v>
      </c>
      <c r="AG10" s="22">
        <v>1.9790000000000001</v>
      </c>
      <c r="AH10" s="22">
        <v>8183</v>
      </c>
      <c r="AI10" s="22">
        <v>828</v>
      </c>
      <c r="AJ10" s="22" t="s">
        <v>381</v>
      </c>
      <c r="AK10" s="22">
        <v>20</v>
      </c>
      <c r="AL10" s="22">
        <v>24</v>
      </c>
      <c r="AM10" s="22">
        <v>5</v>
      </c>
      <c r="AN10" s="22">
        <v>4</v>
      </c>
      <c r="AO10" s="22">
        <v>20.6455555555556</v>
      </c>
      <c r="AP10" s="12">
        <v>0.52048257855406499</v>
      </c>
      <c r="AQ10" s="23">
        <v>509.08331593234499</v>
      </c>
      <c r="AR10" s="24">
        <v>0</v>
      </c>
      <c r="AS10" s="22">
        <v>20004</v>
      </c>
      <c r="AT10" s="22">
        <v>20.6455555555556</v>
      </c>
      <c r="AU10" s="22">
        <v>20</v>
      </c>
      <c r="AV10" s="22">
        <v>4</v>
      </c>
      <c r="AW10" s="12">
        <v>0.52048257855406499</v>
      </c>
      <c r="AX10" s="23">
        <v>509.08331593234499</v>
      </c>
      <c r="AY10" s="24">
        <v>0</v>
      </c>
      <c r="AZ10" s="22">
        <v>26.148888888888902</v>
      </c>
      <c r="BA10" s="22">
        <v>20</v>
      </c>
      <c r="BB10" s="22">
        <v>5</v>
      </c>
      <c r="BC10" s="25">
        <v>-0.216260016205996</v>
      </c>
      <c r="BD10" s="23">
        <v>511.17143453748201</v>
      </c>
      <c r="BE10" s="24">
        <v>0</v>
      </c>
      <c r="BF10" s="25">
        <v>2.6973032163557201E-3</v>
      </c>
      <c r="BG10" s="26">
        <v>0</v>
      </c>
      <c r="BH10" s="26">
        <v>2.6973032163557201E-3</v>
      </c>
      <c r="BI10" s="23">
        <v>2.6382286786083302</v>
      </c>
      <c r="BJ10" s="23">
        <v>0</v>
      </c>
      <c r="BK10" s="23">
        <v>2.6382286786083302</v>
      </c>
      <c r="BL10" s="24">
        <v>0</v>
      </c>
      <c r="BM10" s="24">
        <v>0</v>
      </c>
      <c r="BN10" s="24">
        <v>0</v>
      </c>
      <c r="BO10" s="25">
        <v>-1.1207269202017701E-3</v>
      </c>
      <c r="BP10" s="25">
        <v>0</v>
      </c>
      <c r="BQ10" s="25">
        <v>-1.1207269202017701E-3</v>
      </c>
      <c r="BR10" s="23">
        <v>2.6490499611292799</v>
      </c>
      <c r="BS10" s="23">
        <v>0</v>
      </c>
      <c r="BT10" s="23">
        <v>2.6490499611292799</v>
      </c>
      <c r="BU10" s="24">
        <v>0</v>
      </c>
      <c r="BV10" s="24">
        <v>0</v>
      </c>
      <c r="BW10" s="24">
        <v>0</v>
      </c>
      <c r="BX10" s="25">
        <v>1.20299723449465E-4</v>
      </c>
      <c r="BY10" s="23">
        <v>0.117664999065932</v>
      </c>
      <c r="BZ10" s="24">
        <v>-5.3263421756205697E-3</v>
      </c>
      <c r="CA10" s="25">
        <v>1.0345776216654E-4</v>
      </c>
      <c r="CB10" s="23">
        <v>0.101191899196701</v>
      </c>
      <c r="CC10" s="24">
        <v>1.0345776216654E-4</v>
      </c>
      <c r="CD10" s="22">
        <v>5.5033333333333001</v>
      </c>
      <c r="CE10" s="25">
        <v>0</v>
      </c>
      <c r="CF10" s="23">
        <v>1.6684195009986E-2</v>
      </c>
      <c r="CG10" s="15">
        <v>0</v>
      </c>
      <c r="CH10" s="25">
        <v>0</v>
      </c>
      <c r="CI10" s="23">
        <v>0.18156257630909001</v>
      </c>
      <c r="CJ10" s="24">
        <v>0</v>
      </c>
      <c r="CK10" s="25">
        <v>-3.8011881752745601E-3</v>
      </c>
      <c r="CL10" s="23">
        <v>-0.170952388928891</v>
      </c>
      <c r="CM10" s="24">
        <v>0</v>
      </c>
      <c r="CN10" s="27">
        <v>2.7477912269132502E-3</v>
      </c>
      <c r="CO10" s="23">
        <v>0.12159509448793</v>
      </c>
      <c r="CP10" s="24">
        <v>0</v>
      </c>
      <c r="CQ10" s="25">
        <v>7.6938154353570903E-2</v>
      </c>
      <c r="CR10" s="25">
        <f t="shared" si="2"/>
        <v>2.7477912269132467E-3</v>
      </c>
      <c r="CS10" s="17">
        <v>3.4046626456620301</v>
      </c>
      <c r="CT10" s="17">
        <f t="shared" si="1"/>
        <v>0.12159509448793</v>
      </c>
      <c r="CU10" s="24">
        <v>0</v>
      </c>
      <c r="CV10" s="25">
        <v>9999</v>
      </c>
      <c r="CW10" s="25">
        <v>9999</v>
      </c>
      <c r="CX10" s="23">
        <v>9999</v>
      </c>
      <c r="CY10" s="23">
        <v>9999</v>
      </c>
      <c r="CZ10" s="24">
        <v>0</v>
      </c>
      <c r="DB10" s="25">
        <v>9999</v>
      </c>
      <c r="DC10" s="23">
        <v>9999</v>
      </c>
      <c r="DD10" s="24">
        <v>0</v>
      </c>
    </row>
    <row r="11" spans="1:108" x14ac:dyDescent="0.25">
      <c r="A11" s="22">
        <v>120</v>
      </c>
      <c r="B11" s="22">
        <v>32</v>
      </c>
      <c r="C11" s="22">
        <v>5</v>
      </c>
      <c r="D11" s="22">
        <v>120</v>
      </c>
      <c r="E11" s="22">
        <v>20</v>
      </c>
      <c r="F11" s="22" t="s">
        <v>165</v>
      </c>
      <c r="G11" s="22" t="s">
        <v>99</v>
      </c>
      <c r="H11" s="22">
        <v>5</v>
      </c>
      <c r="I11" s="32">
        <v>11</v>
      </c>
      <c r="J11" s="22">
        <v>1</v>
      </c>
      <c r="K11" s="22">
        <v>1</v>
      </c>
      <c r="L11" s="22">
        <v>0</v>
      </c>
      <c r="M11" s="22">
        <v>9999</v>
      </c>
      <c r="N11" s="22">
        <v>9999</v>
      </c>
      <c r="O11" s="22" t="s">
        <v>450</v>
      </c>
      <c r="P11" s="28">
        <v>42248.71597222222</v>
      </c>
      <c r="Q11" s="22">
        <v>120</v>
      </c>
      <c r="R11" s="22">
        <v>120</v>
      </c>
      <c r="S11" s="22" t="s">
        <v>101</v>
      </c>
      <c r="T11" s="22" t="s">
        <v>451</v>
      </c>
      <c r="U11" s="22" t="s">
        <v>160</v>
      </c>
      <c r="V11" s="29">
        <v>0.93907407407407406</v>
      </c>
      <c r="W11" s="28">
        <v>42353.939074074071</v>
      </c>
      <c r="X11" s="22">
        <v>0</v>
      </c>
      <c r="Y11" s="22">
        <v>0</v>
      </c>
      <c r="Z11" s="22">
        <v>0</v>
      </c>
      <c r="AA11" s="22">
        <v>4.4530000000000003</v>
      </c>
      <c r="AB11" s="22">
        <v>300675</v>
      </c>
      <c r="AC11" s="22">
        <v>27704</v>
      </c>
      <c r="AD11" s="22">
        <v>5.9829999999999997</v>
      </c>
      <c r="AE11" s="22">
        <v>1224</v>
      </c>
      <c r="AF11" s="22">
        <v>127</v>
      </c>
      <c r="AG11" s="22">
        <v>0</v>
      </c>
      <c r="AH11" s="22">
        <v>0</v>
      </c>
      <c r="AI11" s="22">
        <v>0</v>
      </c>
      <c r="AJ11" s="22" t="s">
        <v>452</v>
      </c>
      <c r="AK11" s="22">
        <v>20</v>
      </c>
      <c r="AL11" s="22">
        <v>24</v>
      </c>
      <c r="AM11" s="22">
        <v>5</v>
      </c>
      <c r="AN11" s="22">
        <v>4</v>
      </c>
      <c r="AO11" s="22">
        <v>26.148888888888902</v>
      </c>
      <c r="AP11" s="12">
        <v>0</v>
      </c>
      <c r="AQ11" s="23">
        <v>511.17143453748201</v>
      </c>
      <c r="AR11" s="24">
        <v>0</v>
      </c>
      <c r="AS11" s="22">
        <v>20005</v>
      </c>
      <c r="AT11" s="22">
        <f>(AT10-AT9)+AT10</f>
        <v>26.150000000000098</v>
      </c>
      <c r="AU11" s="22">
        <v>20</v>
      </c>
      <c r="AV11" s="22">
        <v>5</v>
      </c>
      <c r="AW11" s="12">
        <v>0</v>
      </c>
      <c r="AX11" s="23">
        <f>AQ11</f>
        <v>511.17143453748201</v>
      </c>
      <c r="AY11" s="24">
        <v>0</v>
      </c>
      <c r="BC11" s="12">
        <v>0</v>
      </c>
      <c r="BE11" s="24">
        <v>0</v>
      </c>
      <c r="BF11" s="25">
        <v>0</v>
      </c>
      <c r="BG11" s="26">
        <v>0</v>
      </c>
      <c r="BH11" s="26">
        <v>0</v>
      </c>
      <c r="BL11" s="24">
        <v>0</v>
      </c>
      <c r="BM11" s="24">
        <v>0</v>
      </c>
      <c r="BN11" s="24">
        <v>0</v>
      </c>
      <c r="CD11" s="22">
        <v>5.5033333333333001</v>
      </c>
      <c r="CE11" s="25">
        <v>0</v>
      </c>
      <c r="CF11" s="23">
        <f>CF10</f>
        <v>1.6684195009986E-2</v>
      </c>
      <c r="CG11" s="15">
        <v>0</v>
      </c>
      <c r="CH11" s="25">
        <v>0</v>
      </c>
      <c r="CI11" s="23">
        <v>0.18156257630909001</v>
      </c>
      <c r="CJ11" s="24">
        <v>0</v>
      </c>
      <c r="CK11" s="25">
        <v>0</v>
      </c>
      <c r="CM11" s="24">
        <v>0</v>
      </c>
      <c r="CN11" s="27">
        <v>0</v>
      </c>
      <c r="CO11" s="23">
        <v>-4.9357294440961499E-2</v>
      </c>
      <c r="CP11" s="24">
        <v>0</v>
      </c>
      <c r="CQ11" s="25">
        <v>0</v>
      </c>
      <c r="CR11" s="25">
        <f t="shared" si="2"/>
        <v>0</v>
      </c>
      <c r="CS11" s="17">
        <v>-1.38200424434692</v>
      </c>
      <c r="CT11" s="17">
        <f t="shared" si="1"/>
        <v>-4.9357294440961499E-2</v>
      </c>
      <c r="CU11" s="24">
        <v>0</v>
      </c>
      <c r="CV11" s="25">
        <v>0</v>
      </c>
      <c r="CW11" s="25">
        <v>0</v>
      </c>
      <c r="CX11" s="23">
        <v>9999</v>
      </c>
      <c r="CY11" s="23">
        <v>9999</v>
      </c>
      <c r="CZ11" s="24">
        <v>0</v>
      </c>
      <c r="DB11" s="25">
        <v>0</v>
      </c>
      <c r="DC11" s="23">
        <v>9999</v>
      </c>
      <c r="DD11" s="24">
        <v>0</v>
      </c>
    </row>
    <row r="12" spans="1:108" x14ac:dyDescent="0.25">
      <c r="A12" s="22">
        <v>2</v>
      </c>
      <c r="B12" s="22">
        <v>32</v>
      </c>
      <c r="C12" s="22">
        <v>5</v>
      </c>
      <c r="D12" s="22">
        <v>2</v>
      </c>
      <c r="E12" s="22">
        <v>2</v>
      </c>
      <c r="F12" s="22" t="s">
        <v>98</v>
      </c>
      <c r="G12" s="22" t="s">
        <v>99</v>
      </c>
      <c r="H12" s="22">
        <v>1</v>
      </c>
      <c r="I12" s="32">
        <v>20</v>
      </c>
      <c r="J12" s="22">
        <v>2</v>
      </c>
      <c r="K12" s="22">
        <v>0</v>
      </c>
      <c r="L12" s="22">
        <v>0</v>
      </c>
      <c r="M12" s="22">
        <v>9999</v>
      </c>
      <c r="N12" s="22">
        <v>9999</v>
      </c>
      <c r="O12" s="22" t="s">
        <v>104</v>
      </c>
      <c r="P12" s="28">
        <v>42247.650694444441</v>
      </c>
      <c r="Q12" s="22">
        <v>2</v>
      </c>
      <c r="R12" s="22">
        <v>2</v>
      </c>
      <c r="S12" s="22" t="s">
        <v>101</v>
      </c>
      <c r="T12" s="22" t="s">
        <v>105</v>
      </c>
      <c r="U12" s="22" t="s">
        <v>103</v>
      </c>
      <c r="V12" s="29">
        <v>0.85856481481481473</v>
      </c>
      <c r="W12" s="28">
        <v>42352.858564814815</v>
      </c>
      <c r="X12" s="22">
        <v>0</v>
      </c>
      <c r="Y12" s="22">
        <v>0</v>
      </c>
      <c r="Z12" s="22">
        <v>0</v>
      </c>
      <c r="AA12" s="22">
        <v>4.5990000000000002</v>
      </c>
      <c r="AB12" s="22">
        <v>509</v>
      </c>
      <c r="AC12" s="22">
        <v>59</v>
      </c>
      <c r="AD12" s="22">
        <v>6.05</v>
      </c>
      <c r="AE12" s="22">
        <v>2413</v>
      </c>
      <c r="AF12" s="22">
        <v>230</v>
      </c>
      <c r="AG12" s="22">
        <v>0</v>
      </c>
      <c r="AH12" s="22">
        <v>0</v>
      </c>
      <c r="AI12" s="22">
        <v>0</v>
      </c>
      <c r="AJ12" s="22" t="s">
        <v>104</v>
      </c>
      <c r="AK12" s="22">
        <v>2</v>
      </c>
      <c r="AL12" s="22">
        <v>6</v>
      </c>
      <c r="AM12" s="22">
        <v>2</v>
      </c>
      <c r="AN12" s="22">
        <v>1</v>
      </c>
      <c r="AO12" s="22">
        <v>0.21666666666666701</v>
      </c>
      <c r="AP12" s="12">
        <v>0</v>
      </c>
      <c r="AQ12" s="23">
        <v>1007.72603883901</v>
      </c>
      <c r="AR12" s="24">
        <v>0</v>
      </c>
      <c r="AS12" s="22">
        <v>2001</v>
      </c>
      <c r="AT12" s="22">
        <v>0.21666666666666701</v>
      </c>
      <c r="AU12" s="22">
        <v>2</v>
      </c>
      <c r="AV12" s="22">
        <v>1</v>
      </c>
      <c r="AW12" s="12">
        <v>0</v>
      </c>
      <c r="AX12" s="23">
        <v>1007.72603883901</v>
      </c>
      <c r="AY12" s="24">
        <v>0</v>
      </c>
      <c r="AZ12" s="22">
        <v>5.6769444444444401</v>
      </c>
      <c r="BA12" s="22">
        <v>2</v>
      </c>
      <c r="BB12" s="22">
        <v>2</v>
      </c>
      <c r="BC12" s="12">
        <v>0</v>
      </c>
      <c r="BD12" s="23">
        <v>1059.0937565253701</v>
      </c>
      <c r="BE12" s="24">
        <v>0</v>
      </c>
      <c r="BF12" s="25">
        <v>0</v>
      </c>
      <c r="BG12" s="26">
        <v>0</v>
      </c>
      <c r="BH12" s="26">
        <v>0</v>
      </c>
      <c r="BI12" s="23">
        <v>5.2223509446119198</v>
      </c>
      <c r="BJ12" s="23">
        <v>0</v>
      </c>
      <c r="BK12" s="23">
        <v>5.2223509446119198</v>
      </c>
      <c r="BL12" s="24">
        <v>0</v>
      </c>
      <c r="BM12" s="24">
        <v>0</v>
      </c>
      <c r="BN12" s="24">
        <v>0</v>
      </c>
      <c r="BO12" s="25">
        <v>0</v>
      </c>
      <c r="BP12" s="25">
        <v>0</v>
      </c>
      <c r="BQ12" s="25">
        <v>0</v>
      </c>
      <c r="BR12" s="23">
        <v>5.4885544946273397</v>
      </c>
      <c r="BS12" s="23">
        <v>0</v>
      </c>
      <c r="BT12" s="23">
        <v>5.4885544946273397</v>
      </c>
      <c r="BU12" s="24">
        <v>0</v>
      </c>
      <c r="BV12" s="24">
        <v>0</v>
      </c>
      <c r="BW12" s="24">
        <v>0</v>
      </c>
      <c r="BX12" s="25">
        <v>0</v>
      </c>
      <c r="BY12" s="23">
        <v>0.23291685212969099</v>
      </c>
      <c r="BZ12" s="24">
        <v>-5.3263421756205697E-3</v>
      </c>
      <c r="CA12" s="25">
        <v>0</v>
      </c>
      <c r="CB12" s="23">
        <v>0.20030849283153501</v>
      </c>
      <c r="CC12" s="24">
        <v>0</v>
      </c>
      <c r="CD12" s="22">
        <v>5.4602777777777698</v>
      </c>
      <c r="CE12" s="25">
        <v>0</v>
      </c>
      <c r="CF12" s="23">
        <v>1.6553665521466601E-2</v>
      </c>
      <c r="CG12" s="15">
        <v>0</v>
      </c>
      <c r="CH12" s="25">
        <v>0</v>
      </c>
      <c r="CI12" s="23">
        <v>0.18156257630909001</v>
      </c>
      <c r="CJ12" s="24">
        <v>0</v>
      </c>
      <c r="CK12" s="25">
        <v>0</v>
      </c>
      <c r="CL12" s="23">
        <v>0.10069566748302</v>
      </c>
      <c r="CM12" s="24">
        <v>0</v>
      </c>
      <c r="CN12" s="27">
        <v>0</v>
      </c>
      <c r="CO12" s="23">
        <v>0</v>
      </c>
      <c r="CP12" s="24">
        <v>0</v>
      </c>
      <c r="CQ12" s="25">
        <v>0</v>
      </c>
      <c r="CR12" s="25">
        <f t="shared" si="2"/>
        <v>0</v>
      </c>
      <c r="CS12" s="17">
        <v>0</v>
      </c>
      <c r="CT12" s="17">
        <f t="shared" si="1"/>
        <v>0</v>
      </c>
      <c r="CU12" s="24">
        <v>0</v>
      </c>
      <c r="CV12" s="25">
        <v>0</v>
      </c>
      <c r="CW12" s="25">
        <v>0</v>
      </c>
      <c r="CX12" s="23">
        <v>0</v>
      </c>
      <c r="CY12" s="23">
        <v>0</v>
      </c>
      <c r="CZ12" s="24">
        <v>0</v>
      </c>
      <c r="DB12" s="25">
        <v>0</v>
      </c>
      <c r="DC12" s="23">
        <v>0</v>
      </c>
      <c r="DD12" s="24">
        <v>0</v>
      </c>
    </row>
    <row r="13" spans="1:108" x14ac:dyDescent="0.25">
      <c r="A13" s="22">
        <v>27</v>
      </c>
      <c r="B13" s="22">
        <v>32</v>
      </c>
      <c r="C13" s="22">
        <v>5</v>
      </c>
      <c r="D13" s="22">
        <v>27</v>
      </c>
      <c r="E13" s="22">
        <v>2</v>
      </c>
      <c r="F13" s="22" t="s">
        <v>98</v>
      </c>
      <c r="G13" s="22" t="s">
        <v>99</v>
      </c>
      <c r="H13" s="22">
        <v>2</v>
      </c>
      <c r="I13" s="32">
        <v>20</v>
      </c>
      <c r="J13" s="22">
        <v>2</v>
      </c>
      <c r="K13" s="22">
        <v>0</v>
      </c>
      <c r="L13" s="22">
        <v>0</v>
      </c>
      <c r="M13" s="22">
        <v>9999</v>
      </c>
      <c r="N13" s="22">
        <v>9999</v>
      </c>
      <c r="O13" s="22" t="s">
        <v>186</v>
      </c>
      <c r="P13" s="28">
        <v>42247.876388888886</v>
      </c>
      <c r="Q13" s="22">
        <v>27</v>
      </c>
      <c r="R13" s="22">
        <v>27</v>
      </c>
      <c r="S13" s="22" t="s">
        <v>101</v>
      </c>
      <c r="T13" s="22" t="s">
        <v>187</v>
      </c>
      <c r="U13" s="22" t="s">
        <v>160</v>
      </c>
      <c r="V13" s="29">
        <v>8.6076388888888897E-2</v>
      </c>
      <c r="W13" s="28">
        <v>42353.086076388892</v>
      </c>
      <c r="X13" s="22">
        <v>0</v>
      </c>
      <c r="Y13" s="22">
        <v>0</v>
      </c>
      <c r="Z13" s="22">
        <v>0</v>
      </c>
      <c r="AA13" s="22">
        <v>4.5789999999999997</v>
      </c>
      <c r="AB13" s="22">
        <v>892</v>
      </c>
      <c r="AC13" s="22">
        <v>94</v>
      </c>
      <c r="AD13" s="22">
        <v>6.0350000000000001</v>
      </c>
      <c r="AE13" s="22">
        <v>2536</v>
      </c>
      <c r="AF13" s="22">
        <v>241</v>
      </c>
      <c r="AG13" s="22">
        <v>0</v>
      </c>
      <c r="AH13" s="22">
        <v>0</v>
      </c>
      <c r="AI13" s="22">
        <v>0</v>
      </c>
      <c r="AJ13" s="22" t="s">
        <v>186</v>
      </c>
      <c r="AK13" s="22">
        <v>2</v>
      </c>
      <c r="AL13" s="22">
        <v>6</v>
      </c>
      <c r="AM13" s="22">
        <v>2</v>
      </c>
      <c r="AN13" s="22">
        <v>1</v>
      </c>
      <c r="AO13" s="22">
        <v>5.6769444444444401</v>
      </c>
      <c r="AP13" s="12">
        <v>0</v>
      </c>
      <c r="AQ13" s="23">
        <v>1059.0937565253701</v>
      </c>
      <c r="AR13" s="24">
        <v>0</v>
      </c>
      <c r="AS13" s="22">
        <v>2002</v>
      </c>
      <c r="AT13" s="22">
        <v>5.6769444444444401</v>
      </c>
      <c r="AU13" s="22">
        <v>2</v>
      </c>
      <c r="AV13" s="22">
        <v>2</v>
      </c>
      <c r="AW13" s="12">
        <v>0</v>
      </c>
      <c r="AX13" s="23">
        <v>1059.0937565253701</v>
      </c>
      <c r="AY13" s="24">
        <v>0</v>
      </c>
      <c r="AZ13" s="22">
        <v>11.1777777777778</v>
      </c>
      <c r="BA13" s="22">
        <v>2</v>
      </c>
      <c r="BB13" s="22">
        <v>3</v>
      </c>
      <c r="BC13" s="12">
        <v>0</v>
      </c>
      <c r="BD13" s="23">
        <v>1134.68365003132</v>
      </c>
      <c r="BE13" s="24">
        <v>0</v>
      </c>
      <c r="BF13" s="25">
        <v>0</v>
      </c>
      <c r="BG13" s="26">
        <v>0</v>
      </c>
      <c r="BH13" s="26">
        <v>0</v>
      </c>
      <c r="BI13" s="23">
        <v>5.4885544946273397</v>
      </c>
      <c r="BJ13" s="23">
        <v>0</v>
      </c>
      <c r="BK13" s="23">
        <v>5.4885544946273397</v>
      </c>
      <c r="BL13" s="24">
        <v>0</v>
      </c>
      <c r="BM13" s="24">
        <v>0</v>
      </c>
      <c r="BN13" s="24">
        <v>0</v>
      </c>
      <c r="BO13" s="25">
        <v>0</v>
      </c>
      <c r="BP13" s="25">
        <v>0</v>
      </c>
      <c r="BQ13" s="25">
        <v>0</v>
      </c>
      <c r="BR13" s="23">
        <v>5.8802849218858304</v>
      </c>
      <c r="BS13" s="23">
        <v>0</v>
      </c>
      <c r="BT13" s="23">
        <v>5.8802849218858304</v>
      </c>
      <c r="BU13" s="24">
        <v>0</v>
      </c>
      <c r="BV13" s="24">
        <v>0</v>
      </c>
      <c r="BW13" s="24">
        <v>0</v>
      </c>
      <c r="BX13" s="25">
        <v>0</v>
      </c>
      <c r="BY13" s="23">
        <v>0.24478953046037899</v>
      </c>
      <c r="BZ13" s="24">
        <v>-5.3263421756205697E-3</v>
      </c>
      <c r="CA13" s="25">
        <v>0</v>
      </c>
      <c r="CB13" s="23">
        <v>0.21051899619592601</v>
      </c>
      <c r="CC13" s="24">
        <v>0</v>
      </c>
      <c r="CD13" s="22">
        <v>5.5008333333333601</v>
      </c>
      <c r="CE13" s="25">
        <v>0</v>
      </c>
      <c r="CF13" s="23">
        <v>1.66766158783947E-2</v>
      </c>
      <c r="CG13" s="15">
        <v>0</v>
      </c>
      <c r="CH13" s="25">
        <v>0</v>
      </c>
      <c r="CI13" s="23">
        <v>0.18156257630909001</v>
      </c>
      <c r="CJ13" s="24">
        <v>0</v>
      </c>
      <c r="CK13" s="25">
        <v>0</v>
      </c>
      <c r="CL13" s="23">
        <v>0.227761769335459</v>
      </c>
      <c r="CM13" s="24">
        <v>0</v>
      </c>
      <c r="CN13" s="27">
        <v>0</v>
      </c>
      <c r="CO13" s="23">
        <v>0</v>
      </c>
      <c r="CP13" s="24">
        <v>0</v>
      </c>
      <c r="CQ13" s="25">
        <v>0</v>
      </c>
      <c r="CR13" s="25">
        <f t="shared" si="2"/>
        <v>0</v>
      </c>
      <c r="CS13" s="17">
        <v>0</v>
      </c>
      <c r="CT13" s="17">
        <f t="shared" si="1"/>
        <v>0</v>
      </c>
      <c r="CU13" s="24">
        <v>0</v>
      </c>
      <c r="CV13" s="25">
        <v>0</v>
      </c>
      <c r="CW13" s="25">
        <v>0</v>
      </c>
      <c r="CX13" s="23">
        <v>0</v>
      </c>
      <c r="CY13" s="23">
        <v>0</v>
      </c>
      <c r="CZ13" s="24">
        <v>0</v>
      </c>
      <c r="DB13" s="25">
        <v>0</v>
      </c>
      <c r="DC13" s="23">
        <v>0</v>
      </c>
      <c r="DD13" s="24">
        <v>0</v>
      </c>
    </row>
    <row r="14" spans="1:108" x14ac:dyDescent="0.25">
      <c r="A14" s="22">
        <v>52</v>
      </c>
      <c r="B14" s="22">
        <v>32</v>
      </c>
      <c r="C14" s="22">
        <v>5</v>
      </c>
      <c r="D14" s="22">
        <v>52</v>
      </c>
      <c r="E14" s="22">
        <v>2</v>
      </c>
      <c r="F14" s="22" t="s">
        <v>98</v>
      </c>
      <c r="G14" s="22" t="s">
        <v>99</v>
      </c>
      <c r="H14" s="22">
        <v>3</v>
      </c>
      <c r="I14" s="32">
        <v>20</v>
      </c>
      <c r="J14" s="22">
        <v>2</v>
      </c>
      <c r="K14" s="22">
        <v>0</v>
      </c>
      <c r="L14" s="22">
        <v>0</v>
      </c>
      <c r="M14" s="22">
        <v>9999</v>
      </c>
      <c r="N14" s="22">
        <v>9999</v>
      </c>
      <c r="O14" s="22" t="s">
        <v>257</v>
      </c>
      <c r="P14" s="28">
        <v>42248.102083333331</v>
      </c>
      <c r="Q14" s="22">
        <v>52</v>
      </c>
      <c r="R14" s="22">
        <v>52</v>
      </c>
      <c r="S14" s="22" t="s">
        <v>101</v>
      </c>
      <c r="T14" s="22" t="s">
        <v>258</v>
      </c>
      <c r="U14" s="22" t="s">
        <v>160</v>
      </c>
      <c r="V14" s="29">
        <v>0.31527777777777777</v>
      </c>
      <c r="W14" s="28">
        <v>42353.31527777778</v>
      </c>
      <c r="X14" s="22">
        <v>0</v>
      </c>
      <c r="Y14" s="22">
        <v>0</v>
      </c>
      <c r="Z14" s="22">
        <v>0</v>
      </c>
      <c r="AA14" s="22">
        <v>4.5880000000000001</v>
      </c>
      <c r="AB14" s="22">
        <v>710</v>
      </c>
      <c r="AC14" s="22">
        <v>77</v>
      </c>
      <c r="AD14" s="22">
        <v>6.0339999999999998</v>
      </c>
      <c r="AE14" s="22">
        <v>2717</v>
      </c>
      <c r="AF14" s="22">
        <v>262</v>
      </c>
      <c r="AG14" s="22">
        <v>0</v>
      </c>
      <c r="AH14" s="22">
        <v>0</v>
      </c>
      <c r="AI14" s="22">
        <v>0</v>
      </c>
      <c r="AJ14" s="22" t="s">
        <v>257</v>
      </c>
      <c r="AK14" s="22">
        <v>2</v>
      </c>
      <c r="AL14" s="22">
        <v>6</v>
      </c>
      <c r="AM14" s="22">
        <v>2</v>
      </c>
      <c r="AN14" s="22">
        <v>1</v>
      </c>
      <c r="AO14" s="22">
        <v>11.1777777777778</v>
      </c>
      <c r="AP14" s="12">
        <v>0</v>
      </c>
      <c r="AQ14" s="23">
        <v>1134.68365003132</v>
      </c>
      <c r="AR14" s="24">
        <v>0</v>
      </c>
      <c r="AS14" s="22">
        <v>2003</v>
      </c>
      <c r="AT14" s="22">
        <v>11.1777777777778</v>
      </c>
      <c r="AU14" s="22">
        <v>2</v>
      </c>
      <c r="AV14" s="22">
        <v>3</v>
      </c>
      <c r="AW14" s="12">
        <v>0</v>
      </c>
      <c r="AX14" s="23">
        <v>1134.68365003132</v>
      </c>
      <c r="AY14" s="24">
        <v>0</v>
      </c>
      <c r="AZ14" s="22">
        <v>16.683333333333302</v>
      </c>
      <c r="BA14" s="22">
        <v>2</v>
      </c>
      <c r="BB14" s="22">
        <v>4</v>
      </c>
      <c r="BC14" s="12">
        <v>0</v>
      </c>
      <c r="BD14" s="23">
        <v>727.08289830862395</v>
      </c>
      <c r="BE14" s="24">
        <v>0</v>
      </c>
      <c r="BF14" s="25">
        <v>0</v>
      </c>
      <c r="BG14" s="26">
        <v>0</v>
      </c>
      <c r="BH14" s="16">
        <v>0</v>
      </c>
      <c r="BI14" s="23">
        <v>5.8802849218858304</v>
      </c>
      <c r="BJ14" s="23">
        <v>0</v>
      </c>
      <c r="BK14" s="23">
        <v>5.8802849218858304</v>
      </c>
      <c r="BL14" s="24">
        <v>0</v>
      </c>
      <c r="BM14" s="24">
        <v>0</v>
      </c>
      <c r="BN14" s="24">
        <v>0</v>
      </c>
      <c r="BO14" s="25">
        <v>0</v>
      </c>
      <c r="BP14" s="25">
        <v>0</v>
      </c>
      <c r="BQ14" s="25">
        <v>0</v>
      </c>
      <c r="BR14" s="23">
        <v>3.7679705737958198</v>
      </c>
      <c r="BS14" s="23">
        <v>0</v>
      </c>
      <c r="BT14" s="23">
        <v>3.7679705737958198</v>
      </c>
      <c r="BU14" s="24">
        <v>0</v>
      </c>
      <c r="BV14" s="24">
        <v>0</v>
      </c>
      <c r="BW14" s="24">
        <v>0</v>
      </c>
      <c r="BX14" s="25">
        <v>0</v>
      </c>
      <c r="BY14" s="23">
        <v>0.26226070751610803</v>
      </c>
      <c r="BZ14" s="24">
        <v>-5.3263421756205697E-3</v>
      </c>
      <c r="CA14" s="25">
        <v>0</v>
      </c>
      <c r="CB14" s="23">
        <v>0.22554420846385301</v>
      </c>
      <c r="CC14" s="31">
        <v>-4.2986601751259002E-5</v>
      </c>
      <c r="CD14" s="22">
        <v>5.5055555555554996</v>
      </c>
      <c r="CE14" s="25">
        <v>0</v>
      </c>
      <c r="CF14" s="23">
        <v>1.6690932015845001E-2</v>
      </c>
      <c r="CG14" s="15">
        <v>0</v>
      </c>
      <c r="CH14" s="25">
        <v>0</v>
      </c>
      <c r="CI14" s="23">
        <v>0.18156257630909001</v>
      </c>
      <c r="CJ14" s="24">
        <v>0</v>
      </c>
      <c r="CK14" s="25">
        <v>0</v>
      </c>
      <c r="CL14" s="23">
        <v>-2.2738513573626902</v>
      </c>
      <c r="CM14" s="24">
        <v>0</v>
      </c>
      <c r="CN14" s="27">
        <v>0</v>
      </c>
      <c r="CO14" s="23">
        <v>0</v>
      </c>
      <c r="CP14" s="24">
        <v>0</v>
      </c>
      <c r="CQ14" s="25">
        <v>0</v>
      </c>
      <c r="CR14" s="25">
        <f t="shared" si="2"/>
        <v>0</v>
      </c>
      <c r="CS14" s="17">
        <v>0</v>
      </c>
      <c r="CT14" s="17">
        <f t="shared" si="1"/>
        <v>0</v>
      </c>
      <c r="CU14" s="24">
        <v>0</v>
      </c>
      <c r="CV14" s="25">
        <v>0</v>
      </c>
      <c r="CW14" s="25">
        <v>0</v>
      </c>
      <c r="CX14" s="23">
        <v>0</v>
      </c>
      <c r="CY14" s="23">
        <v>0</v>
      </c>
      <c r="CZ14" s="24">
        <v>0</v>
      </c>
      <c r="DB14" s="25">
        <v>0</v>
      </c>
      <c r="DC14" s="23">
        <v>0</v>
      </c>
      <c r="DD14" s="24">
        <v>0</v>
      </c>
    </row>
    <row r="15" spans="1:108" x14ac:dyDescent="0.25">
      <c r="A15" s="22">
        <v>77</v>
      </c>
      <c r="B15" s="22">
        <v>32</v>
      </c>
      <c r="C15" s="22">
        <v>5</v>
      </c>
      <c r="D15" s="22">
        <v>77</v>
      </c>
      <c r="E15" s="22">
        <v>2</v>
      </c>
      <c r="F15" s="22" t="s">
        <v>98</v>
      </c>
      <c r="G15" s="22" t="s">
        <v>99</v>
      </c>
      <c r="H15" s="22">
        <v>4</v>
      </c>
      <c r="I15" s="32">
        <v>20</v>
      </c>
      <c r="J15" s="22">
        <v>2</v>
      </c>
      <c r="K15" s="22">
        <v>0</v>
      </c>
      <c r="L15" s="22">
        <v>0</v>
      </c>
      <c r="M15" s="22">
        <v>9999</v>
      </c>
      <c r="N15" s="22">
        <v>9999</v>
      </c>
      <c r="O15" s="22" t="s">
        <v>328</v>
      </c>
      <c r="P15" s="28">
        <v>42248.327777777777</v>
      </c>
      <c r="Q15" s="22">
        <v>77</v>
      </c>
      <c r="R15" s="22">
        <v>77</v>
      </c>
      <c r="S15" s="22" t="s">
        <v>101</v>
      </c>
      <c r="T15" s="22" t="s">
        <v>329</v>
      </c>
      <c r="U15" s="22" t="s">
        <v>160</v>
      </c>
      <c r="V15" s="29">
        <v>0.54467592592592595</v>
      </c>
      <c r="W15" s="28">
        <v>42353.544675925928</v>
      </c>
      <c r="X15" s="22">
        <v>0</v>
      </c>
      <c r="Y15" s="22">
        <v>0</v>
      </c>
      <c r="Z15" s="22">
        <v>0</v>
      </c>
      <c r="AA15" s="22">
        <v>0</v>
      </c>
      <c r="AB15" s="22">
        <v>0</v>
      </c>
      <c r="AC15" s="22">
        <v>0</v>
      </c>
      <c r="AD15" s="22">
        <v>6.0389999999999997</v>
      </c>
      <c r="AE15" s="22">
        <v>1741</v>
      </c>
      <c r="AF15" s="22">
        <v>170</v>
      </c>
      <c r="AG15" s="22">
        <v>0</v>
      </c>
      <c r="AH15" s="22">
        <v>0</v>
      </c>
      <c r="AI15" s="22">
        <v>0</v>
      </c>
      <c r="AJ15" s="22" t="s">
        <v>328</v>
      </c>
      <c r="AK15" s="22">
        <v>2</v>
      </c>
      <c r="AL15" s="22">
        <v>6</v>
      </c>
      <c r="AM15" s="22">
        <v>2</v>
      </c>
      <c r="AN15" s="22">
        <v>1</v>
      </c>
      <c r="AO15" s="22">
        <v>16.683333333333302</v>
      </c>
      <c r="AP15" s="12">
        <v>0</v>
      </c>
      <c r="AQ15" s="23">
        <v>727.08289830862395</v>
      </c>
      <c r="AR15" s="24">
        <v>0</v>
      </c>
      <c r="AS15" s="22">
        <v>2004</v>
      </c>
      <c r="AT15" s="22">
        <v>16.683333333333302</v>
      </c>
      <c r="AU15" s="22">
        <v>2</v>
      </c>
      <c r="AV15" s="22">
        <v>4</v>
      </c>
      <c r="AW15" s="12">
        <v>0</v>
      </c>
      <c r="AX15" s="23">
        <v>727.08289830862395</v>
      </c>
      <c r="AY15" s="24">
        <v>0</v>
      </c>
      <c r="AZ15" s="22">
        <v>22.188333333333301</v>
      </c>
      <c r="BA15" s="22">
        <v>2</v>
      </c>
      <c r="BB15" s="22">
        <v>5</v>
      </c>
      <c r="BC15" s="12">
        <v>0</v>
      </c>
      <c r="BD15" s="23">
        <v>0</v>
      </c>
      <c r="BE15" s="24">
        <v>0</v>
      </c>
      <c r="BF15" s="25">
        <v>0</v>
      </c>
      <c r="BG15" s="26">
        <v>0</v>
      </c>
      <c r="BH15" s="16">
        <v>0</v>
      </c>
      <c r="BI15" s="23">
        <v>3.7679705737958198</v>
      </c>
      <c r="BJ15" s="23">
        <v>0</v>
      </c>
      <c r="BK15" s="23">
        <v>3.7679705737958198</v>
      </c>
      <c r="BL15" s="24">
        <v>0</v>
      </c>
      <c r="BM15" s="24">
        <v>0</v>
      </c>
      <c r="BN15" s="24">
        <v>0</v>
      </c>
      <c r="BO15" s="25">
        <v>0</v>
      </c>
      <c r="BP15" s="25">
        <v>0</v>
      </c>
      <c r="BQ15" s="25">
        <v>0</v>
      </c>
      <c r="BU15" s="24">
        <v>0</v>
      </c>
      <c r="BV15" s="24">
        <v>0</v>
      </c>
      <c r="BW15" s="24">
        <v>0</v>
      </c>
      <c r="BX15" s="25">
        <v>0</v>
      </c>
      <c r="BY15" s="23">
        <v>0.16805148759129401</v>
      </c>
      <c r="BZ15" s="24">
        <v>-5.3263421756205697E-3</v>
      </c>
      <c r="CA15" s="25">
        <v>0</v>
      </c>
      <c r="CB15" s="23">
        <v>0.144524279328512</v>
      </c>
      <c r="CC15" s="24">
        <v>0</v>
      </c>
      <c r="CD15" s="22">
        <v>5.5049999999999999</v>
      </c>
      <c r="CE15" s="25">
        <v>0</v>
      </c>
      <c r="CF15" s="23">
        <v>1.66892477643804E-2</v>
      </c>
      <c r="CG15" s="15">
        <v>0</v>
      </c>
      <c r="CH15" s="25">
        <v>0</v>
      </c>
      <c r="CI15" s="23">
        <v>0.18156257630909001</v>
      </c>
      <c r="CJ15" s="24">
        <v>0</v>
      </c>
      <c r="CK15" s="25">
        <v>0</v>
      </c>
      <c r="CL15" s="23">
        <v>-3.9426951896065101</v>
      </c>
      <c r="CM15" s="24">
        <v>0</v>
      </c>
      <c r="CN15" s="27">
        <v>0</v>
      </c>
      <c r="CO15" s="23">
        <v>0</v>
      </c>
      <c r="CP15" s="24">
        <v>0</v>
      </c>
      <c r="CQ15" s="25">
        <v>0</v>
      </c>
      <c r="CR15" s="25">
        <f t="shared" si="2"/>
        <v>0</v>
      </c>
      <c r="CS15" s="17">
        <v>0</v>
      </c>
      <c r="CT15" s="17">
        <f t="shared" si="1"/>
        <v>0</v>
      </c>
      <c r="CU15" s="24">
        <v>0</v>
      </c>
      <c r="CV15" s="25">
        <v>0</v>
      </c>
      <c r="CW15" s="25">
        <v>0</v>
      </c>
      <c r="CX15" s="23">
        <v>0</v>
      </c>
      <c r="CY15" s="23">
        <v>0</v>
      </c>
      <c r="CZ15" s="24">
        <v>0</v>
      </c>
      <c r="DB15" s="25">
        <v>0</v>
      </c>
      <c r="DC15" s="23">
        <v>0</v>
      </c>
      <c r="DD15" s="24">
        <v>0</v>
      </c>
    </row>
    <row r="16" spans="1:108" x14ac:dyDescent="0.25">
      <c r="A16" s="22">
        <v>102</v>
      </c>
      <c r="B16" s="22">
        <v>32</v>
      </c>
      <c r="C16" s="22">
        <v>5</v>
      </c>
      <c r="D16" s="22">
        <v>102</v>
      </c>
      <c r="E16" s="22">
        <v>2</v>
      </c>
      <c r="F16" s="22" t="s">
        <v>98</v>
      </c>
      <c r="G16" s="22" t="s">
        <v>99</v>
      </c>
      <c r="H16" s="22">
        <v>5</v>
      </c>
      <c r="I16" s="32">
        <v>20</v>
      </c>
      <c r="J16" s="22">
        <v>2</v>
      </c>
      <c r="K16" s="22">
        <v>0</v>
      </c>
      <c r="L16" s="22">
        <v>0</v>
      </c>
      <c r="M16" s="22">
        <v>9999</v>
      </c>
      <c r="N16" s="22">
        <v>9999</v>
      </c>
      <c r="O16" s="22" t="s">
        <v>399</v>
      </c>
      <c r="P16" s="28">
        <v>42248.553472222222</v>
      </c>
      <c r="Q16" s="22">
        <v>102</v>
      </c>
      <c r="R16" s="22">
        <v>102</v>
      </c>
      <c r="S16" s="22" t="s">
        <v>101</v>
      </c>
      <c r="T16" s="22" t="s">
        <v>400</v>
      </c>
      <c r="U16" s="22" t="s">
        <v>160</v>
      </c>
      <c r="V16" s="29">
        <v>0.77405092592592595</v>
      </c>
      <c r="W16" s="28">
        <v>42353.774050925924</v>
      </c>
      <c r="X16" s="22">
        <v>0</v>
      </c>
      <c r="Y16" s="22">
        <v>0</v>
      </c>
      <c r="Z16" s="22">
        <v>0</v>
      </c>
      <c r="AA16" s="22">
        <v>0</v>
      </c>
      <c r="AB16" s="22">
        <v>0</v>
      </c>
      <c r="AC16" s="22">
        <v>0</v>
      </c>
      <c r="AD16" s="22">
        <v>0</v>
      </c>
      <c r="AE16" s="22">
        <v>0</v>
      </c>
      <c r="AF16" s="22">
        <v>0</v>
      </c>
      <c r="AG16" s="22">
        <v>0</v>
      </c>
      <c r="AH16" s="22">
        <v>0</v>
      </c>
      <c r="AI16" s="22">
        <v>0</v>
      </c>
      <c r="AJ16" s="22" t="s">
        <v>399</v>
      </c>
      <c r="AK16" s="22">
        <v>2</v>
      </c>
      <c r="AL16" s="22">
        <v>6</v>
      </c>
      <c r="AM16" s="22">
        <v>2</v>
      </c>
      <c r="AN16" s="22">
        <v>1</v>
      </c>
      <c r="AO16" s="22">
        <v>22.188333333333301</v>
      </c>
      <c r="AP16" s="12">
        <v>0</v>
      </c>
      <c r="AR16" s="24">
        <v>0</v>
      </c>
      <c r="AS16" s="22">
        <v>2005</v>
      </c>
      <c r="AT16" s="22">
        <f>(AT15-AT14)+AT15</f>
        <v>22.188888888888805</v>
      </c>
      <c r="AU16" s="22">
        <v>2</v>
      </c>
      <c r="AV16" s="22">
        <v>5</v>
      </c>
      <c r="AW16" s="12">
        <v>0</v>
      </c>
      <c r="AY16" s="24">
        <v>0</v>
      </c>
      <c r="BC16" s="12">
        <v>0</v>
      </c>
      <c r="BE16" s="24">
        <v>0</v>
      </c>
      <c r="BF16" s="25">
        <v>0</v>
      </c>
      <c r="BG16" s="26">
        <v>0</v>
      </c>
      <c r="BH16" s="16">
        <v>0</v>
      </c>
      <c r="BL16" s="24">
        <v>0</v>
      </c>
      <c r="BM16" s="24">
        <v>0</v>
      </c>
      <c r="BN16" s="24">
        <v>0</v>
      </c>
      <c r="BU16" s="24">
        <v>0</v>
      </c>
      <c r="BV16" s="24">
        <v>0</v>
      </c>
      <c r="BW16" s="24">
        <v>0</v>
      </c>
      <c r="CD16" s="22">
        <v>5.5049999999999999</v>
      </c>
      <c r="CE16" s="25">
        <v>0</v>
      </c>
      <c r="CF16" s="23">
        <f>CF15</f>
        <v>1.66892477643804E-2</v>
      </c>
      <c r="CG16" s="15">
        <v>0</v>
      </c>
      <c r="CH16" s="25">
        <v>0</v>
      </c>
      <c r="CI16" s="23">
        <v>0.18156257630909001</v>
      </c>
      <c r="CJ16" s="24">
        <v>0</v>
      </c>
      <c r="CK16" s="25">
        <v>0</v>
      </c>
      <c r="CM16" s="24">
        <v>0</v>
      </c>
      <c r="CN16" s="27">
        <v>0</v>
      </c>
      <c r="CO16" s="23">
        <v>0</v>
      </c>
      <c r="CP16" s="24">
        <v>0</v>
      </c>
      <c r="CQ16" s="25">
        <v>0</v>
      </c>
      <c r="CR16" s="25">
        <f t="shared" si="2"/>
        <v>0</v>
      </c>
      <c r="CS16" s="17">
        <v>0</v>
      </c>
      <c r="CT16" s="17">
        <f t="shared" si="1"/>
        <v>0</v>
      </c>
      <c r="CU16" s="24">
        <v>0</v>
      </c>
      <c r="CV16" s="25">
        <v>0</v>
      </c>
      <c r="CW16" s="25">
        <v>0</v>
      </c>
      <c r="CX16" s="23">
        <v>0</v>
      </c>
      <c r="CY16" s="23">
        <v>0</v>
      </c>
      <c r="CZ16" s="24">
        <v>0</v>
      </c>
      <c r="DB16" s="25">
        <v>0</v>
      </c>
      <c r="DC16" s="23">
        <v>0</v>
      </c>
      <c r="DD16" s="24">
        <v>0</v>
      </c>
    </row>
    <row r="17" spans="1:108" x14ac:dyDescent="0.25">
      <c r="A17" s="22">
        <v>3</v>
      </c>
      <c r="B17" s="22">
        <v>32</v>
      </c>
      <c r="C17" s="22">
        <v>5</v>
      </c>
      <c r="D17" s="22">
        <v>3</v>
      </c>
      <c r="E17" s="22">
        <v>3</v>
      </c>
      <c r="F17" s="22" t="s">
        <v>98</v>
      </c>
      <c r="G17" s="22" t="s">
        <v>99</v>
      </c>
      <c r="H17" s="22">
        <v>1</v>
      </c>
      <c r="I17" s="32">
        <v>30</v>
      </c>
      <c r="J17" s="22">
        <v>3</v>
      </c>
      <c r="K17" s="22">
        <v>0</v>
      </c>
      <c r="L17" s="22">
        <v>0</v>
      </c>
      <c r="M17" s="22">
        <v>9999</v>
      </c>
      <c r="N17" s="22">
        <v>9999</v>
      </c>
      <c r="O17" s="22" t="s">
        <v>106</v>
      </c>
      <c r="P17" s="28">
        <v>42247.659722222219</v>
      </c>
      <c r="Q17" s="22">
        <v>3</v>
      </c>
      <c r="R17" s="22">
        <v>3</v>
      </c>
      <c r="S17" s="22" t="s">
        <v>101</v>
      </c>
      <c r="T17" s="22" t="s">
        <v>107</v>
      </c>
      <c r="U17" s="22" t="s">
        <v>103</v>
      </c>
      <c r="V17" s="29">
        <v>0.86761574074074066</v>
      </c>
      <c r="W17" s="28">
        <v>42352.867615740739</v>
      </c>
      <c r="X17" s="22">
        <v>0</v>
      </c>
      <c r="Y17" s="22">
        <v>0</v>
      </c>
      <c r="Z17" s="22">
        <v>0</v>
      </c>
      <c r="AA17" s="22">
        <v>0</v>
      </c>
      <c r="AB17" s="22">
        <v>0</v>
      </c>
      <c r="AC17" s="22">
        <v>0</v>
      </c>
      <c r="AD17" s="22">
        <v>6.0570000000000004</v>
      </c>
      <c r="AE17" s="22">
        <v>650</v>
      </c>
      <c r="AF17" s="22">
        <v>70</v>
      </c>
      <c r="AG17" s="22">
        <v>0</v>
      </c>
      <c r="AH17" s="22">
        <v>0</v>
      </c>
      <c r="AI17" s="22">
        <v>0</v>
      </c>
      <c r="AJ17" s="22" t="s">
        <v>106</v>
      </c>
      <c r="AK17" s="22">
        <v>3</v>
      </c>
      <c r="AL17" s="22">
        <v>11</v>
      </c>
      <c r="AM17" s="22">
        <v>3</v>
      </c>
      <c r="AN17" s="22">
        <v>1</v>
      </c>
      <c r="AO17" s="22">
        <v>0.43388888888888899</v>
      </c>
      <c r="AP17" s="12">
        <v>0</v>
      </c>
      <c r="AQ17" s="23">
        <v>271.45541866778001</v>
      </c>
      <c r="AR17" s="24">
        <v>0</v>
      </c>
      <c r="AS17" s="22">
        <v>3001</v>
      </c>
      <c r="AT17" s="22">
        <v>0.43388888888888899</v>
      </c>
      <c r="AU17" s="22">
        <v>3</v>
      </c>
      <c r="AV17" s="22">
        <v>1</v>
      </c>
      <c r="AW17" s="12">
        <v>0</v>
      </c>
      <c r="AX17" s="23">
        <v>271.45541866778001</v>
      </c>
      <c r="AY17" s="24">
        <v>0</v>
      </c>
      <c r="AZ17" s="22">
        <v>5.8969444444444497</v>
      </c>
      <c r="BA17" s="22">
        <v>3</v>
      </c>
      <c r="BB17" s="22">
        <v>2</v>
      </c>
      <c r="BC17" s="12">
        <v>0</v>
      </c>
      <c r="BD17" s="23">
        <v>283.56650657757399</v>
      </c>
      <c r="BE17" s="24">
        <v>0</v>
      </c>
      <c r="BF17" s="25">
        <v>0</v>
      </c>
      <c r="BG17" s="26">
        <v>0</v>
      </c>
      <c r="BH17" s="16">
        <v>0</v>
      </c>
      <c r="BI17" s="23">
        <v>1.40676672772388</v>
      </c>
      <c r="BJ17" s="23">
        <v>0</v>
      </c>
      <c r="BK17" s="23">
        <v>1.40676672772388</v>
      </c>
      <c r="BL17" s="24">
        <v>0</v>
      </c>
      <c r="BM17" s="24">
        <v>0</v>
      </c>
      <c r="BN17" s="24">
        <v>0</v>
      </c>
      <c r="BO17" s="25">
        <v>0</v>
      </c>
      <c r="BP17" s="25">
        <v>0</v>
      </c>
      <c r="BQ17" s="25">
        <v>0</v>
      </c>
      <c r="BR17" s="23">
        <v>1.4695301663454099</v>
      </c>
      <c r="BS17" s="23">
        <v>0</v>
      </c>
      <c r="BT17" s="23">
        <v>1.4695301663454099</v>
      </c>
      <c r="BU17" s="24">
        <v>0</v>
      </c>
      <c r="BV17" s="24">
        <v>0</v>
      </c>
      <c r="BW17" s="24">
        <v>0</v>
      </c>
      <c r="BX17" s="25">
        <v>0</v>
      </c>
      <c r="BY17" s="23">
        <v>6.2741796056485194E-2</v>
      </c>
      <c r="BZ17" s="24">
        <v>-5.3263421756205697E-3</v>
      </c>
      <c r="CA17" s="25">
        <v>0</v>
      </c>
      <c r="CB17" s="23">
        <v>5.3957944608577203E-2</v>
      </c>
      <c r="CC17" s="24">
        <v>0</v>
      </c>
      <c r="CD17" s="22">
        <v>5.4630555555555604</v>
      </c>
      <c r="CE17" s="25">
        <v>0</v>
      </c>
      <c r="CF17" s="23">
        <v>1.65620867787904E-2</v>
      </c>
      <c r="CG17" s="15">
        <v>0</v>
      </c>
      <c r="CH17" s="25">
        <v>0</v>
      </c>
      <c r="CI17" s="23">
        <v>0.18156257630909001</v>
      </c>
      <c r="CJ17" s="24">
        <v>0</v>
      </c>
      <c r="CK17" s="25">
        <v>0</v>
      </c>
      <c r="CL17" s="23">
        <v>-0.12657737301844099</v>
      </c>
      <c r="CM17" s="24">
        <v>0</v>
      </c>
      <c r="CN17" s="27">
        <v>0</v>
      </c>
      <c r="CO17" s="23">
        <v>0</v>
      </c>
      <c r="CP17" s="24">
        <v>0</v>
      </c>
      <c r="CQ17" s="25">
        <v>0</v>
      </c>
      <c r="CR17" s="25">
        <f t="shared" si="2"/>
        <v>0</v>
      </c>
      <c r="CS17" s="17">
        <v>0</v>
      </c>
      <c r="CT17" s="17">
        <f t="shared" si="1"/>
        <v>0</v>
      </c>
      <c r="CU17" s="24">
        <v>0</v>
      </c>
      <c r="CV17" s="25">
        <v>0</v>
      </c>
      <c r="CW17" s="25">
        <v>0</v>
      </c>
      <c r="CX17" s="23">
        <v>0</v>
      </c>
      <c r="CY17" s="23">
        <v>0</v>
      </c>
      <c r="CZ17" s="24">
        <v>0</v>
      </c>
      <c r="DB17" s="25">
        <v>0</v>
      </c>
      <c r="DC17" s="23">
        <v>0</v>
      </c>
      <c r="DD17" s="24">
        <v>0</v>
      </c>
    </row>
    <row r="18" spans="1:108" x14ac:dyDescent="0.25">
      <c r="A18" s="22">
        <v>28</v>
      </c>
      <c r="B18" s="22">
        <v>32</v>
      </c>
      <c r="C18" s="22">
        <v>5</v>
      </c>
      <c r="D18" s="22">
        <v>28</v>
      </c>
      <c r="E18" s="22">
        <v>3</v>
      </c>
      <c r="F18" s="22" t="s">
        <v>98</v>
      </c>
      <c r="G18" s="22" t="s">
        <v>99</v>
      </c>
      <c r="H18" s="22">
        <v>2</v>
      </c>
      <c r="I18" s="32">
        <v>30</v>
      </c>
      <c r="J18" s="22">
        <v>3</v>
      </c>
      <c r="K18" s="22">
        <v>0</v>
      </c>
      <c r="L18" s="22">
        <v>0</v>
      </c>
      <c r="M18" s="22">
        <v>9999</v>
      </c>
      <c r="N18" s="22">
        <v>9999</v>
      </c>
      <c r="O18" s="22" t="s">
        <v>188</v>
      </c>
      <c r="P18" s="28">
        <v>42247.885416666664</v>
      </c>
      <c r="Q18" s="22">
        <v>28</v>
      </c>
      <c r="R18" s="22">
        <v>28</v>
      </c>
      <c r="S18" s="22" t="s">
        <v>101</v>
      </c>
      <c r="T18" s="22" t="s">
        <v>189</v>
      </c>
      <c r="U18" s="22" t="s">
        <v>160</v>
      </c>
      <c r="V18" s="29">
        <v>9.5243055555555553E-2</v>
      </c>
      <c r="W18" s="28">
        <v>42353.095243055555</v>
      </c>
      <c r="X18" s="22">
        <v>0</v>
      </c>
      <c r="Y18" s="22">
        <v>0</v>
      </c>
      <c r="Z18" s="22">
        <v>0</v>
      </c>
      <c r="AA18" s="22">
        <v>0</v>
      </c>
      <c r="AB18" s="22">
        <v>0</v>
      </c>
      <c r="AC18" s="22">
        <v>0</v>
      </c>
      <c r="AD18" s="22">
        <v>6.04</v>
      </c>
      <c r="AE18" s="22">
        <v>679</v>
      </c>
      <c r="AF18" s="22">
        <v>74</v>
      </c>
      <c r="AG18" s="22">
        <v>0</v>
      </c>
      <c r="AH18" s="22">
        <v>0</v>
      </c>
      <c r="AI18" s="22">
        <v>0</v>
      </c>
      <c r="AJ18" s="22" t="s">
        <v>188</v>
      </c>
      <c r="AK18" s="22">
        <v>3</v>
      </c>
      <c r="AL18" s="22">
        <v>11</v>
      </c>
      <c r="AM18" s="22">
        <v>3</v>
      </c>
      <c r="AN18" s="22">
        <v>1</v>
      </c>
      <c r="AO18" s="22">
        <v>5.8969444444444497</v>
      </c>
      <c r="AP18" s="12">
        <v>0</v>
      </c>
      <c r="AQ18" s="23">
        <v>283.56650657757399</v>
      </c>
      <c r="AR18" s="24">
        <v>0</v>
      </c>
      <c r="AS18" s="22">
        <v>3002</v>
      </c>
      <c r="AT18" s="22">
        <v>5.8969444444444497</v>
      </c>
      <c r="AU18" s="22">
        <v>3</v>
      </c>
      <c r="AV18" s="22">
        <v>2</v>
      </c>
      <c r="AW18" s="12">
        <v>0</v>
      </c>
      <c r="AX18" s="23">
        <v>283.56650657757399</v>
      </c>
      <c r="AY18" s="24">
        <v>0</v>
      </c>
      <c r="AZ18" s="22">
        <v>11.396944444444401</v>
      </c>
      <c r="BA18" s="22">
        <v>3</v>
      </c>
      <c r="BB18" s="22">
        <v>3</v>
      </c>
      <c r="BC18" s="12">
        <v>0</v>
      </c>
      <c r="BD18" s="23">
        <v>347.88055961578601</v>
      </c>
      <c r="BE18" s="24">
        <v>0</v>
      </c>
      <c r="BF18" s="25">
        <v>0</v>
      </c>
      <c r="BG18" s="26">
        <v>0</v>
      </c>
      <c r="BH18" s="16">
        <v>0</v>
      </c>
      <c r="BI18" s="23">
        <v>1.4695301663454099</v>
      </c>
      <c r="BJ18" s="23">
        <v>0</v>
      </c>
      <c r="BK18" s="23">
        <v>1.4695301663454099</v>
      </c>
      <c r="BL18" s="24">
        <v>0</v>
      </c>
      <c r="BM18" s="24">
        <v>0</v>
      </c>
      <c r="BN18" s="24">
        <v>0</v>
      </c>
      <c r="BO18" s="25">
        <v>0</v>
      </c>
      <c r="BP18" s="25">
        <v>0</v>
      </c>
      <c r="BQ18" s="25">
        <v>0</v>
      </c>
      <c r="BR18" s="23">
        <v>1.8028256679907599</v>
      </c>
      <c r="BS18" s="23">
        <v>0</v>
      </c>
      <c r="BT18" s="23">
        <v>1.8028256679907599</v>
      </c>
      <c r="BU18" s="24">
        <v>0</v>
      </c>
      <c r="BV18" s="24">
        <v>0</v>
      </c>
      <c r="BW18" s="24">
        <v>0</v>
      </c>
      <c r="BX18" s="25">
        <v>0</v>
      </c>
      <c r="BY18" s="23">
        <v>6.5541045419005406E-2</v>
      </c>
      <c r="BZ18" s="24">
        <v>-5.3263421756205697E-3</v>
      </c>
      <c r="CA18" s="25">
        <v>0</v>
      </c>
      <c r="CB18" s="23">
        <v>5.6365299060344702E-2</v>
      </c>
      <c r="CC18" s="31">
        <v>-4.2986601751259002E-5</v>
      </c>
      <c r="CD18" s="22">
        <v>5.4999999999999503</v>
      </c>
      <c r="CE18" s="25">
        <v>0</v>
      </c>
      <c r="CF18" s="23">
        <v>1.6674089501197299E-2</v>
      </c>
      <c r="CG18" s="15">
        <v>0</v>
      </c>
      <c r="CH18" s="25">
        <v>0</v>
      </c>
      <c r="CI18" s="23">
        <v>0.18156257630909001</v>
      </c>
      <c r="CJ18" s="24">
        <v>0</v>
      </c>
      <c r="CK18" s="25">
        <v>0</v>
      </c>
      <c r="CL18" s="23">
        <v>0.14423458219372201</v>
      </c>
      <c r="CM18" s="24">
        <v>0</v>
      </c>
      <c r="CN18" s="27">
        <v>0</v>
      </c>
      <c r="CO18" s="23">
        <v>0</v>
      </c>
      <c r="CP18" s="24">
        <v>0</v>
      </c>
      <c r="CQ18" s="25">
        <v>0</v>
      </c>
      <c r="CR18" s="25">
        <f t="shared" si="2"/>
        <v>0</v>
      </c>
      <c r="CS18" s="17">
        <v>0</v>
      </c>
      <c r="CT18" s="17">
        <f t="shared" si="1"/>
        <v>0</v>
      </c>
      <c r="CU18" s="24">
        <v>0</v>
      </c>
      <c r="CV18" s="25">
        <v>0</v>
      </c>
      <c r="CW18" s="25">
        <v>0</v>
      </c>
      <c r="CX18" s="23">
        <v>0</v>
      </c>
      <c r="CY18" s="23">
        <v>0</v>
      </c>
      <c r="CZ18" s="24">
        <v>0</v>
      </c>
      <c r="DB18" s="25">
        <v>0</v>
      </c>
      <c r="DC18" s="23">
        <v>0</v>
      </c>
      <c r="DD18" s="24">
        <v>0</v>
      </c>
    </row>
    <row r="19" spans="1:108" x14ac:dyDescent="0.25">
      <c r="A19" s="22">
        <v>53</v>
      </c>
      <c r="B19" s="22">
        <v>32</v>
      </c>
      <c r="C19" s="22">
        <v>5</v>
      </c>
      <c r="D19" s="22">
        <v>53</v>
      </c>
      <c r="E19" s="22">
        <v>3</v>
      </c>
      <c r="F19" s="22" t="s">
        <v>98</v>
      </c>
      <c r="G19" s="22" t="s">
        <v>99</v>
      </c>
      <c r="H19" s="22">
        <v>3</v>
      </c>
      <c r="I19" s="32">
        <v>30</v>
      </c>
      <c r="J19" s="22">
        <v>3</v>
      </c>
      <c r="K19" s="22">
        <v>0</v>
      </c>
      <c r="L19" s="22">
        <v>0</v>
      </c>
      <c r="M19" s="22">
        <v>9999</v>
      </c>
      <c r="N19" s="22">
        <v>9999</v>
      </c>
      <c r="O19" s="22" t="s">
        <v>259</v>
      </c>
      <c r="P19" s="28">
        <v>42248.111111111109</v>
      </c>
      <c r="Q19" s="22">
        <v>53</v>
      </c>
      <c r="R19" s="22">
        <v>53</v>
      </c>
      <c r="S19" s="22" t="s">
        <v>101</v>
      </c>
      <c r="T19" s="22" t="s">
        <v>260</v>
      </c>
      <c r="U19" s="22" t="s">
        <v>160</v>
      </c>
      <c r="V19" s="29">
        <v>0.32440972222222225</v>
      </c>
      <c r="W19" s="28">
        <v>42353.32440972222</v>
      </c>
      <c r="X19" s="22">
        <v>0</v>
      </c>
      <c r="Y19" s="22">
        <v>0</v>
      </c>
      <c r="Z19" s="22">
        <v>0</v>
      </c>
      <c r="AA19" s="22">
        <v>0</v>
      </c>
      <c r="AB19" s="22">
        <v>0</v>
      </c>
      <c r="AC19" s="22">
        <v>0</v>
      </c>
      <c r="AD19" s="22">
        <v>6.0309999999999997</v>
      </c>
      <c r="AE19" s="22">
        <v>833</v>
      </c>
      <c r="AF19" s="22">
        <v>87</v>
      </c>
      <c r="AG19" s="22">
        <v>0</v>
      </c>
      <c r="AH19" s="22">
        <v>0</v>
      </c>
      <c r="AI19" s="22">
        <v>0</v>
      </c>
      <c r="AJ19" s="22" t="s">
        <v>259</v>
      </c>
      <c r="AK19" s="22">
        <v>3</v>
      </c>
      <c r="AL19" s="22">
        <v>11</v>
      </c>
      <c r="AM19" s="22">
        <v>3</v>
      </c>
      <c r="AN19" s="22">
        <v>1</v>
      </c>
      <c r="AO19" s="22">
        <v>11.396944444444401</v>
      </c>
      <c r="AP19" s="12">
        <v>0</v>
      </c>
      <c r="AQ19" s="23">
        <v>347.88055961578601</v>
      </c>
      <c r="AR19" s="24">
        <v>0</v>
      </c>
      <c r="AS19" s="22">
        <v>3003</v>
      </c>
      <c r="AT19" s="22">
        <v>11.396944444444401</v>
      </c>
      <c r="AU19" s="22">
        <v>3</v>
      </c>
      <c r="AV19" s="22">
        <v>3</v>
      </c>
      <c r="AW19" s="12">
        <v>0</v>
      </c>
      <c r="AX19" s="23">
        <v>347.88055961578601</v>
      </c>
      <c r="AY19" s="24">
        <v>0</v>
      </c>
      <c r="AZ19" s="22">
        <v>16.904444444444401</v>
      </c>
      <c r="BA19" s="22">
        <v>3</v>
      </c>
      <c r="BB19" s="22">
        <v>4</v>
      </c>
      <c r="BC19" s="12">
        <v>0</v>
      </c>
      <c r="BD19" s="23">
        <v>334.93422426393801</v>
      </c>
      <c r="BE19" s="24">
        <v>0</v>
      </c>
      <c r="BF19" s="25">
        <v>0</v>
      </c>
      <c r="BG19" s="26">
        <v>0</v>
      </c>
      <c r="BH19" s="16">
        <v>0</v>
      </c>
      <c r="BI19" s="23">
        <v>1.8028256679907599</v>
      </c>
      <c r="BJ19" s="23">
        <v>0</v>
      </c>
      <c r="BK19" s="23">
        <v>1.8028256679907599</v>
      </c>
      <c r="BL19" s="24">
        <v>0</v>
      </c>
      <c r="BM19" s="24">
        <v>0</v>
      </c>
      <c r="BN19" s="24">
        <v>0</v>
      </c>
      <c r="BO19" s="25">
        <v>0</v>
      </c>
      <c r="BP19" s="25">
        <v>0</v>
      </c>
      <c r="BQ19" s="25">
        <v>0</v>
      </c>
      <c r="BR19" s="23">
        <v>1.7357337163608499</v>
      </c>
      <c r="BS19" s="23">
        <v>0</v>
      </c>
      <c r="BT19" s="23">
        <v>1.7357337163608499</v>
      </c>
      <c r="BU19" s="24">
        <v>0</v>
      </c>
      <c r="BV19" s="24">
        <v>0</v>
      </c>
      <c r="BW19" s="24">
        <v>0</v>
      </c>
      <c r="BX19" s="25">
        <v>0</v>
      </c>
      <c r="BY19" s="23">
        <v>8.0406024792387995E-2</v>
      </c>
      <c r="BZ19" s="24">
        <v>-5.3263421756205697E-3</v>
      </c>
      <c r="CA19" s="25">
        <v>0</v>
      </c>
      <c r="CB19" s="23">
        <v>6.9149181321453604E-2</v>
      </c>
      <c r="CC19" s="31">
        <v>-4.2986601751259002E-5</v>
      </c>
      <c r="CD19" s="22">
        <v>5.5075000000000003</v>
      </c>
      <c r="CE19" s="25">
        <v>0</v>
      </c>
      <c r="CF19" s="23">
        <v>1.6696826895971802E-2</v>
      </c>
      <c r="CG19" s="15">
        <v>0</v>
      </c>
      <c r="CH19" s="25">
        <v>0</v>
      </c>
      <c r="CI19" s="23">
        <v>0.18156257630909001</v>
      </c>
      <c r="CJ19" s="24">
        <v>0</v>
      </c>
      <c r="CK19" s="25">
        <v>0</v>
      </c>
      <c r="CL19" s="23">
        <v>-0.25409451136403599</v>
      </c>
      <c r="CM19" s="24">
        <v>0</v>
      </c>
      <c r="CN19" s="27">
        <v>0</v>
      </c>
      <c r="CO19" s="23">
        <v>0</v>
      </c>
      <c r="CP19" s="24">
        <v>0</v>
      </c>
      <c r="CQ19" s="25">
        <v>0</v>
      </c>
      <c r="CR19" s="25">
        <f t="shared" si="2"/>
        <v>0</v>
      </c>
      <c r="CS19" s="17">
        <v>0</v>
      </c>
      <c r="CT19" s="17">
        <f t="shared" si="1"/>
        <v>0</v>
      </c>
      <c r="CU19" s="24">
        <v>0</v>
      </c>
      <c r="CV19" s="25">
        <v>0</v>
      </c>
      <c r="CW19" s="25">
        <v>0</v>
      </c>
      <c r="CX19" s="23">
        <v>0</v>
      </c>
      <c r="CY19" s="23">
        <v>0</v>
      </c>
      <c r="CZ19" s="24">
        <v>0</v>
      </c>
      <c r="DB19" s="25">
        <v>0</v>
      </c>
      <c r="DC19" s="23">
        <v>0</v>
      </c>
      <c r="DD19" s="24">
        <v>0</v>
      </c>
    </row>
    <row r="20" spans="1:108" x14ac:dyDescent="0.25">
      <c r="A20" s="22">
        <v>78</v>
      </c>
      <c r="B20" s="22">
        <v>32</v>
      </c>
      <c r="C20" s="22">
        <v>5</v>
      </c>
      <c r="D20" s="22">
        <v>78</v>
      </c>
      <c r="E20" s="22">
        <v>3</v>
      </c>
      <c r="F20" s="22" t="s">
        <v>98</v>
      </c>
      <c r="G20" s="22" t="s">
        <v>99</v>
      </c>
      <c r="H20" s="22">
        <v>4</v>
      </c>
      <c r="I20" s="32">
        <v>30</v>
      </c>
      <c r="J20" s="22">
        <v>3</v>
      </c>
      <c r="K20" s="22">
        <v>0</v>
      </c>
      <c r="L20" s="22">
        <v>0</v>
      </c>
      <c r="M20" s="22">
        <v>9999</v>
      </c>
      <c r="N20" s="22">
        <v>9999</v>
      </c>
      <c r="O20" s="22" t="s">
        <v>330</v>
      </c>
      <c r="P20" s="28">
        <v>42248.336805555555</v>
      </c>
      <c r="Q20" s="22">
        <v>78</v>
      </c>
      <c r="R20" s="22">
        <v>78</v>
      </c>
      <c r="S20" s="22" t="s">
        <v>101</v>
      </c>
      <c r="T20" s="22" t="s">
        <v>331</v>
      </c>
      <c r="U20" s="22" t="s">
        <v>160</v>
      </c>
      <c r="V20" s="29">
        <v>0.55388888888888888</v>
      </c>
      <c r="W20" s="28">
        <v>42353.553888888891</v>
      </c>
      <c r="X20" s="22">
        <v>0</v>
      </c>
      <c r="Y20" s="22">
        <v>0</v>
      </c>
      <c r="Z20" s="22">
        <v>0</v>
      </c>
      <c r="AA20" s="22">
        <v>0</v>
      </c>
      <c r="AB20" s="22">
        <v>0</v>
      </c>
      <c r="AC20" s="22">
        <v>0</v>
      </c>
      <c r="AD20" s="22">
        <v>6.04</v>
      </c>
      <c r="AE20" s="22">
        <v>802</v>
      </c>
      <c r="AF20" s="22">
        <v>83</v>
      </c>
      <c r="AG20" s="22">
        <v>0</v>
      </c>
      <c r="AH20" s="22">
        <v>0</v>
      </c>
      <c r="AI20" s="22">
        <v>0</v>
      </c>
      <c r="AJ20" s="22" t="s">
        <v>330</v>
      </c>
      <c r="AK20" s="22">
        <v>3</v>
      </c>
      <c r="AL20" s="22">
        <v>11</v>
      </c>
      <c r="AM20" s="22">
        <v>3</v>
      </c>
      <c r="AN20" s="22">
        <v>1</v>
      </c>
      <c r="AO20" s="22">
        <v>16.904444444444401</v>
      </c>
      <c r="AP20" s="12">
        <v>0</v>
      </c>
      <c r="AQ20" s="23">
        <v>334.93422426393801</v>
      </c>
      <c r="AR20" s="24">
        <v>0</v>
      </c>
      <c r="AS20" s="22">
        <v>3004</v>
      </c>
      <c r="AT20" s="22">
        <v>16.904444444444401</v>
      </c>
      <c r="AU20" s="22">
        <v>3</v>
      </c>
      <c r="AV20" s="22">
        <v>4</v>
      </c>
      <c r="AW20" s="12">
        <v>0</v>
      </c>
      <c r="AX20" s="23">
        <v>334.93422426393801</v>
      </c>
      <c r="AY20" s="24">
        <v>0</v>
      </c>
      <c r="AZ20" s="22">
        <v>22.408055555555599</v>
      </c>
      <c r="BA20" s="22">
        <v>3</v>
      </c>
      <c r="BB20" s="22">
        <v>5</v>
      </c>
      <c r="BC20" s="12">
        <v>0</v>
      </c>
      <c r="BD20" s="23">
        <v>323.65838379619998</v>
      </c>
      <c r="BE20" s="24">
        <v>0</v>
      </c>
      <c r="BF20" s="25">
        <v>0</v>
      </c>
      <c r="BG20" s="26">
        <v>0</v>
      </c>
      <c r="BH20" s="16">
        <v>0</v>
      </c>
      <c r="BI20" s="23">
        <v>1.7357337163608499</v>
      </c>
      <c r="BJ20" s="23">
        <v>0</v>
      </c>
      <c r="BK20" s="23">
        <v>1.7357337163608499</v>
      </c>
      <c r="BL20" s="24">
        <v>0</v>
      </c>
      <c r="BM20" s="24">
        <v>0</v>
      </c>
      <c r="BN20" s="24">
        <v>0</v>
      </c>
      <c r="BO20" s="25">
        <v>0</v>
      </c>
      <c r="BP20" s="25">
        <v>0</v>
      </c>
      <c r="BQ20" s="25">
        <v>0</v>
      </c>
      <c r="BR20" s="23">
        <v>1.6772987907477099</v>
      </c>
      <c r="BS20" s="23">
        <v>0</v>
      </c>
      <c r="BT20" s="23">
        <v>1.6772987907477099</v>
      </c>
      <c r="BU20" s="24">
        <v>0</v>
      </c>
      <c r="BV20" s="24">
        <v>0</v>
      </c>
      <c r="BW20" s="24">
        <v>0</v>
      </c>
      <c r="BX20" s="25">
        <v>0</v>
      </c>
      <c r="BY20" s="23">
        <v>7.7413723749694005E-2</v>
      </c>
      <c r="BZ20" s="24">
        <v>-5.3263421756205697E-3</v>
      </c>
      <c r="CA20" s="25">
        <v>0</v>
      </c>
      <c r="CB20" s="23">
        <v>6.6575802424736902E-2</v>
      </c>
      <c r="CC20" s="24">
        <v>0</v>
      </c>
      <c r="CD20" s="22">
        <v>5.5036111111111996</v>
      </c>
      <c r="CE20" s="25">
        <v>0</v>
      </c>
      <c r="CF20" s="23">
        <v>1.66850371357187E-2</v>
      </c>
      <c r="CG20" s="15">
        <v>0</v>
      </c>
      <c r="CH20" s="25">
        <v>0</v>
      </c>
      <c r="CI20" s="23">
        <v>0.18156257630909001</v>
      </c>
      <c r="CJ20" s="24">
        <v>0</v>
      </c>
      <c r="CK20" s="25">
        <v>0</v>
      </c>
      <c r="CL20" s="23">
        <v>-0.24584461773299501</v>
      </c>
      <c r="CM20" s="24">
        <v>0</v>
      </c>
      <c r="CN20" s="27">
        <v>0</v>
      </c>
      <c r="CO20" s="23">
        <v>0</v>
      </c>
      <c r="CP20" s="24">
        <v>0</v>
      </c>
      <c r="CQ20" s="25">
        <v>0</v>
      </c>
      <c r="CR20" s="25">
        <f t="shared" si="2"/>
        <v>0</v>
      </c>
      <c r="CS20" s="17">
        <v>0</v>
      </c>
      <c r="CT20" s="17">
        <f t="shared" si="1"/>
        <v>0</v>
      </c>
      <c r="CU20" s="24">
        <v>0</v>
      </c>
      <c r="CV20" s="25">
        <v>0</v>
      </c>
      <c r="CW20" s="25">
        <v>0</v>
      </c>
      <c r="CX20" s="23">
        <v>0</v>
      </c>
      <c r="CY20" s="23">
        <v>0</v>
      </c>
      <c r="CZ20" s="24">
        <v>0</v>
      </c>
      <c r="DB20" s="25">
        <v>0</v>
      </c>
      <c r="DC20" s="23">
        <v>0</v>
      </c>
      <c r="DD20" s="24">
        <v>0</v>
      </c>
    </row>
    <row r="21" spans="1:108" x14ac:dyDescent="0.25">
      <c r="A21" s="22">
        <v>103</v>
      </c>
      <c r="B21" s="22">
        <v>32</v>
      </c>
      <c r="C21" s="22">
        <v>5</v>
      </c>
      <c r="D21" s="22">
        <v>103</v>
      </c>
      <c r="E21" s="22">
        <v>3</v>
      </c>
      <c r="F21" s="22" t="s">
        <v>98</v>
      </c>
      <c r="G21" s="22" t="s">
        <v>99</v>
      </c>
      <c r="H21" s="22">
        <v>5</v>
      </c>
      <c r="I21" s="32">
        <v>30</v>
      </c>
      <c r="J21" s="22">
        <v>3</v>
      </c>
      <c r="K21" s="22">
        <v>0</v>
      </c>
      <c r="L21" s="22">
        <v>0</v>
      </c>
      <c r="M21" s="22">
        <v>9999</v>
      </c>
      <c r="N21" s="22">
        <v>9999</v>
      </c>
      <c r="O21" s="22" t="s">
        <v>401</v>
      </c>
      <c r="P21" s="28">
        <v>42248.5625</v>
      </c>
      <c r="Q21" s="22">
        <v>103</v>
      </c>
      <c r="R21" s="22">
        <v>103</v>
      </c>
      <c r="S21" s="22" t="s">
        <v>101</v>
      </c>
      <c r="T21" s="22" t="s">
        <v>402</v>
      </c>
      <c r="U21" s="22" t="s">
        <v>160</v>
      </c>
      <c r="V21" s="29">
        <v>0.78320601851851857</v>
      </c>
      <c r="W21" s="28">
        <v>42353.783206018517</v>
      </c>
      <c r="X21" s="22">
        <v>0</v>
      </c>
      <c r="Y21" s="22">
        <v>0</v>
      </c>
      <c r="Z21" s="22">
        <v>0</v>
      </c>
      <c r="AA21" s="22">
        <v>0</v>
      </c>
      <c r="AB21" s="22">
        <v>0</v>
      </c>
      <c r="AC21" s="22">
        <v>0</v>
      </c>
      <c r="AD21" s="22">
        <v>6.0469999999999997</v>
      </c>
      <c r="AE21" s="22">
        <v>775</v>
      </c>
      <c r="AF21" s="22">
        <v>86</v>
      </c>
      <c r="AG21" s="22">
        <v>0</v>
      </c>
      <c r="AH21" s="22">
        <v>0</v>
      </c>
      <c r="AI21" s="22">
        <v>0</v>
      </c>
      <c r="AJ21" s="22" t="s">
        <v>401</v>
      </c>
      <c r="AK21" s="22">
        <v>3</v>
      </c>
      <c r="AL21" s="22">
        <v>11</v>
      </c>
      <c r="AM21" s="22">
        <v>3</v>
      </c>
      <c r="AN21" s="22">
        <v>1</v>
      </c>
      <c r="AO21" s="22">
        <v>22.408055555555599</v>
      </c>
      <c r="AP21" s="12">
        <v>0</v>
      </c>
      <c r="AQ21" s="23">
        <v>323.65838379619998</v>
      </c>
      <c r="AR21" s="24">
        <v>0</v>
      </c>
      <c r="AS21" s="22">
        <v>3005</v>
      </c>
      <c r="AT21" s="22">
        <f>(AT20-AT19)+AT20</f>
        <v>22.411944444444401</v>
      </c>
      <c r="AU21" s="22">
        <v>3</v>
      </c>
      <c r="AV21" s="22">
        <v>5</v>
      </c>
      <c r="AW21" s="12">
        <v>0</v>
      </c>
      <c r="AX21" s="23">
        <f>AQ21</f>
        <v>323.65838379619998</v>
      </c>
      <c r="AY21" s="24">
        <v>0</v>
      </c>
      <c r="BC21" s="12">
        <v>0</v>
      </c>
      <c r="BE21" s="24">
        <v>0</v>
      </c>
      <c r="BF21" s="25">
        <v>0</v>
      </c>
      <c r="BG21" s="26">
        <v>0</v>
      </c>
      <c r="BH21" s="26">
        <v>0</v>
      </c>
      <c r="BL21" s="24">
        <v>0</v>
      </c>
      <c r="BM21" s="24">
        <v>0</v>
      </c>
      <c r="BN21" s="24">
        <v>0</v>
      </c>
      <c r="CD21" s="22">
        <v>5.5036111111111996</v>
      </c>
      <c r="CE21" s="25">
        <v>0</v>
      </c>
      <c r="CF21" s="23">
        <f>CF20</f>
        <v>1.66850371357187E-2</v>
      </c>
      <c r="CG21" s="15">
        <v>0</v>
      </c>
      <c r="CH21" s="25">
        <v>0</v>
      </c>
      <c r="CI21" s="23">
        <v>0.18156257630909001</v>
      </c>
      <c r="CJ21" s="24">
        <v>0</v>
      </c>
      <c r="CK21" s="25">
        <v>0</v>
      </c>
      <c r="CM21" s="24">
        <v>0</v>
      </c>
      <c r="CN21" s="27">
        <v>0</v>
      </c>
      <c r="CO21" s="23">
        <v>0</v>
      </c>
      <c r="CP21" s="24">
        <v>0</v>
      </c>
      <c r="CQ21" s="25">
        <v>0</v>
      </c>
      <c r="CR21" s="25">
        <f t="shared" si="2"/>
        <v>0</v>
      </c>
      <c r="CS21" s="17">
        <v>0</v>
      </c>
      <c r="CT21" s="17">
        <f t="shared" si="1"/>
        <v>0</v>
      </c>
      <c r="CU21" s="24">
        <v>0</v>
      </c>
      <c r="CV21" s="25">
        <v>0</v>
      </c>
      <c r="CW21" s="25">
        <v>0</v>
      </c>
      <c r="CX21" s="23">
        <v>0</v>
      </c>
      <c r="CY21" s="23">
        <v>0</v>
      </c>
      <c r="CZ21" s="24">
        <v>0</v>
      </c>
      <c r="DB21" s="25">
        <v>0</v>
      </c>
      <c r="DC21" s="23">
        <v>0</v>
      </c>
      <c r="DD21" s="24">
        <v>0</v>
      </c>
    </row>
    <row r="22" spans="1:108" x14ac:dyDescent="0.25">
      <c r="A22" s="22">
        <v>4</v>
      </c>
      <c r="B22" s="22">
        <v>32</v>
      </c>
      <c r="C22" s="22">
        <v>5</v>
      </c>
      <c r="D22" s="22">
        <v>4</v>
      </c>
      <c r="E22" s="22">
        <v>4</v>
      </c>
      <c r="F22" s="22" t="s">
        <v>108</v>
      </c>
      <c r="G22" s="22" t="s">
        <v>109</v>
      </c>
      <c r="H22" s="22">
        <v>1</v>
      </c>
      <c r="I22" s="32">
        <v>111</v>
      </c>
      <c r="J22" s="22">
        <v>1</v>
      </c>
      <c r="K22" s="22">
        <v>1</v>
      </c>
      <c r="L22" s="22">
        <v>1</v>
      </c>
      <c r="M22" s="22">
        <v>9999</v>
      </c>
      <c r="N22" s="22">
        <v>0</v>
      </c>
      <c r="O22" s="22" t="s">
        <v>110</v>
      </c>
      <c r="P22" s="28">
        <v>42247.668749999997</v>
      </c>
      <c r="Q22" s="22">
        <v>4</v>
      </c>
      <c r="R22" s="22">
        <v>4</v>
      </c>
      <c r="S22" s="22" t="s">
        <v>101</v>
      </c>
      <c r="T22" s="22" t="s">
        <v>111</v>
      </c>
      <c r="U22" s="22" t="s">
        <v>103</v>
      </c>
      <c r="V22" s="29">
        <v>0.87670138888888882</v>
      </c>
      <c r="W22" s="28">
        <v>42352.876701388886</v>
      </c>
      <c r="X22" s="22">
        <v>0</v>
      </c>
      <c r="Y22" s="22">
        <v>0</v>
      </c>
      <c r="Z22" s="22">
        <v>0</v>
      </c>
      <c r="AA22" s="22">
        <v>4.46</v>
      </c>
      <c r="AB22" s="22">
        <v>301562</v>
      </c>
      <c r="AC22" s="22">
        <v>27777</v>
      </c>
      <c r="AD22" s="22">
        <v>6.0019999999999998</v>
      </c>
      <c r="AE22" s="22">
        <v>1779</v>
      </c>
      <c r="AF22" s="22">
        <v>177</v>
      </c>
      <c r="AG22" s="22">
        <v>1.9770000000000001</v>
      </c>
      <c r="AH22" s="22">
        <v>8399</v>
      </c>
      <c r="AI22" s="22">
        <v>856</v>
      </c>
      <c r="AJ22" s="22" t="s">
        <v>112</v>
      </c>
      <c r="AK22" s="22">
        <v>4</v>
      </c>
      <c r="AL22" s="22">
        <v>16</v>
      </c>
      <c r="AM22" s="22">
        <v>4</v>
      </c>
      <c r="AN22" s="22">
        <v>1</v>
      </c>
      <c r="AO22" s="22">
        <v>0.65194444444444399</v>
      </c>
      <c r="AP22" s="12">
        <v>0.53992977401638598</v>
      </c>
      <c r="AQ22" s="23">
        <v>742.95259970766301</v>
      </c>
      <c r="AR22" s="24">
        <v>0</v>
      </c>
      <c r="AS22" s="22">
        <v>4001</v>
      </c>
      <c r="AT22" s="22">
        <v>0.65194444444444399</v>
      </c>
      <c r="AU22" s="22">
        <v>4</v>
      </c>
      <c r="AV22" s="22">
        <v>1</v>
      </c>
      <c r="AW22" s="12">
        <v>0.53992977401638598</v>
      </c>
      <c r="AX22" s="23">
        <v>742.95259970766301</v>
      </c>
      <c r="AY22" s="24">
        <v>0</v>
      </c>
      <c r="AZ22" s="22">
        <v>6.1166666666666698</v>
      </c>
      <c r="BA22" s="22">
        <v>4</v>
      </c>
      <c r="BB22" s="22">
        <v>2</v>
      </c>
      <c r="BC22" s="25">
        <v>0.54578193931754704</v>
      </c>
      <c r="BD22" s="23">
        <v>750.887450407183</v>
      </c>
      <c r="BE22" s="24">
        <v>0</v>
      </c>
      <c r="BF22" s="25">
        <v>2.7756999774048302E-3</v>
      </c>
      <c r="BG22" s="34">
        <v>1.5746447593924301E-5</v>
      </c>
      <c r="BH22" s="26">
        <v>2.7914464249987601E-3</v>
      </c>
      <c r="BI22" s="23">
        <v>3.8194106223874198</v>
      </c>
      <c r="BJ22" s="23">
        <v>5.3050274241540495E-4</v>
      </c>
      <c r="BK22" s="23">
        <v>3.8199411251298301</v>
      </c>
      <c r="BL22" s="24">
        <v>-0.118469314758197</v>
      </c>
      <c r="BM22" s="24">
        <v>-2.13196339091027E-3</v>
      </c>
      <c r="BN22" s="24">
        <v>-0.120601278149108</v>
      </c>
      <c r="BO22" s="25">
        <v>2.8057851030562101E-3</v>
      </c>
      <c r="BP22" s="33">
        <v>1.5917119445450899E-5</v>
      </c>
      <c r="BQ22" s="25">
        <v>2.82170222250166E-3</v>
      </c>
      <c r="BR22" s="23">
        <v>3.8602025289783999</v>
      </c>
      <c r="BS22" s="23">
        <v>5.3616859520117996E-4</v>
      </c>
      <c r="BT22" s="23">
        <v>3.86073869757361</v>
      </c>
      <c r="BU22" s="24">
        <v>-0.118469314758197</v>
      </c>
      <c r="BV22" s="24">
        <v>-2.13196339091027E-3</v>
      </c>
      <c r="BW22" s="24">
        <v>-0.120601278149108</v>
      </c>
      <c r="BX22" s="25">
        <v>1.2479457559703199E-4</v>
      </c>
      <c r="BY22" s="23">
        <v>0.17171946951459599</v>
      </c>
      <c r="BZ22" s="24">
        <v>-5.3263421756205697E-3</v>
      </c>
      <c r="CA22" s="25">
        <v>1.07323335013447E-4</v>
      </c>
      <c r="CB22" s="23">
        <v>0.147678743782552</v>
      </c>
      <c r="CC22" s="24">
        <v>1.07323335013447E-4</v>
      </c>
      <c r="CD22" s="22">
        <v>5.46472222222223</v>
      </c>
      <c r="CE22" s="25">
        <v>0</v>
      </c>
      <c r="CF22" s="23">
        <v>1.6434602416919301E-2</v>
      </c>
      <c r="CG22" s="15">
        <v>0</v>
      </c>
      <c r="CH22" s="25">
        <v>0</v>
      </c>
      <c r="CI22" s="23">
        <v>0.18011007569861701</v>
      </c>
      <c r="CJ22" s="24">
        <v>0</v>
      </c>
      <c r="CK22" s="33">
        <v>4.7727038086487501E-5</v>
      </c>
      <c r="CL22" s="23">
        <v>-0.13170637993972101</v>
      </c>
      <c r="CM22" s="24">
        <v>-5.4336655106340401E-3</v>
      </c>
      <c r="CN22" s="27">
        <v>2.7914464249987601E-3</v>
      </c>
      <c r="CO22" s="23">
        <v>2.7760855123985101E-3</v>
      </c>
      <c r="CP22" s="24">
        <v>-0.120601278149108</v>
      </c>
      <c r="CQ22" s="25">
        <v>7.8160499899965194E-2</v>
      </c>
      <c r="CR22" s="25">
        <f>CQ22/28</f>
        <v>2.7914464249987571E-3</v>
      </c>
      <c r="CS22" s="17">
        <v>7.7730394347158199E-2</v>
      </c>
      <c r="CT22" s="17">
        <f>CS22/28</f>
        <v>2.7760855123985071E-3</v>
      </c>
      <c r="CU22" s="24">
        <v>-5.3064562385607399</v>
      </c>
      <c r="CV22" s="25">
        <v>9999</v>
      </c>
      <c r="CW22" s="25">
        <v>9999</v>
      </c>
      <c r="CX22" s="23">
        <v>9999</v>
      </c>
      <c r="CY22" s="23">
        <v>9999</v>
      </c>
      <c r="CZ22" s="24">
        <v>9999</v>
      </c>
      <c r="DB22" s="25">
        <v>78.160499899965203</v>
      </c>
      <c r="DC22" s="23">
        <v>77.730394347158196</v>
      </c>
      <c r="DD22" s="24">
        <v>-5306.4562385607396</v>
      </c>
    </row>
    <row r="23" spans="1:108" x14ac:dyDescent="0.25">
      <c r="A23" s="22">
        <v>29</v>
      </c>
      <c r="B23" s="22">
        <v>32</v>
      </c>
      <c r="C23" s="22">
        <v>5</v>
      </c>
      <c r="D23" s="22">
        <v>29</v>
      </c>
      <c r="E23" s="22">
        <v>4</v>
      </c>
      <c r="F23" s="22" t="s">
        <v>108</v>
      </c>
      <c r="G23" s="22" t="s">
        <v>109</v>
      </c>
      <c r="H23" s="22">
        <v>2</v>
      </c>
      <c r="I23" s="32">
        <v>111</v>
      </c>
      <c r="J23" s="22">
        <v>1</v>
      </c>
      <c r="K23" s="22">
        <v>1</v>
      </c>
      <c r="L23" s="22">
        <v>1</v>
      </c>
      <c r="M23" s="22">
        <v>9999</v>
      </c>
      <c r="N23" s="22">
        <v>0</v>
      </c>
      <c r="O23" s="22" t="s">
        <v>190</v>
      </c>
      <c r="P23" s="28">
        <v>42247.894444444442</v>
      </c>
      <c r="Q23" s="22">
        <v>29</v>
      </c>
      <c r="R23" s="22">
        <v>29</v>
      </c>
      <c r="S23" s="22" t="s">
        <v>101</v>
      </c>
      <c r="T23" s="22" t="s">
        <v>191</v>
      </c>
      <c r="U23" s="22" t="s">
        <v>160</v>
      </c>
      <c r="V23" s="29">
        <v>0.10439814814814814</v>
      </c>
      <c r="W23" s="28">
        <v>42353.104398148149</v>
      </c>
      <c r="X23" s="22">
        <v>0</v>
      </c>
      <c r="Y23" s="22">
        <v>0</v>
      </c>
      <c r="Z23" s="22">
        <v>0</v>
      </c>
      <c r="AA23" s="22">
        <v>4.4480000000000004</v>
      </c>
      <c r="AB23" s="22">
        <v>301784</v>
      </c>
      <c r="AC23" s="22">
        <v>27869</v>
      </c>
      <c r="AD23" s="22">
        <v>5.9870000000000001</v>
      </c>
      <c r="AE23" s="22">
        <v>1798</v>
      </c>
      <c r="AF23" s="22">
        <v>183</v>
      </c>
      <c r="AG23" s="22">
        <v>1.984</v>
      </c>
      <c r="AH23" s="22">
        <v>8464</v>
      </c>
      <c r="AI23" s="22">
        <v>841</v>
      </c>
      <c r="AJ23" s="22" t="s">
        <v>192</v>
      </c>
      <c r="AK23" s="22">
        <v>4</v>
      </c>
      <c r="AL23" s="22">
        <v>16</v>
      </c>
      <c r="AM23" s="22">
        <v>4</v>
      </c>
      <c r="AN23" s="22">
        <v>1</v>
      </c>
      <c r="AO23" s="22">
        <v>6.1166666666666698</v>
      </c>
      <c r="AP23" s="12">
        <v>0.54578193931754704</v>
      </c>
      <c r="AQ23" s="23">
        <v>750.887450407183</v>
      </c>
      <c r="AR23" s="24">
        <v>0</v>
      </c>
      <c r="AS23" s="22">
        <v>4002</v>
      </c>
      <c r="AT23" s="22">
        <v>6.1166666666666698</v>
      </c>
      <c r="AU23" s="22">
        <v>4</v>
      </c>
      <c r="AV23" s="22">
        <v>2</v>
      </c>
      <c r="AW23" s="12">
        <v>0.54578193931754704</v>
      </c>
      <c r="AX23" s="23">
        <v>750.887450407183</v>
      </c>
      <c r="AY23" s="24">
        <v>0</v>
      </c>
      <c r="AZ23" s="22">
        <v>11.616666666666699</v>
      </c>
      <c r="BA23" s="22">
        <v>4</v>
      </c>
      <c r="BB23" s="22">
        <v>3</v>
      </c>
      <c r="BC23" s="25">
        <v>0.49491311785360598</v>
      </c>
      <c r="BD23" s="23">
        <v>791.81457506786398</v>
      </c>
      <c r="BE23" s="24">
        <v>0</v>
      </c>
      <c r="BF23" s="25">
        <v>2.8057851030562101E-3</v>
      </c>
      <c r="BG23" s="34">
        <v>1.5917119445450899E-5</v>
      </c>
      <c r="BH23" s="26">
        <v>2.82170222250166E-3</v>
      </c>
      <c r="BI23" s="23">
        <v>3.8602025289783999</v>
      </c>
      <c r="BJ23" s="23">
        <v>5.3616859520117996E-4</v>
      </c>
      <c r="BK23" s="23">
        <v>3.86073869757361</v>
      </c>
      <c r="BL23" s="24">
        <v>-0.118469314758197</v>
      </c>
      <c r="BM23" s="24">
        <v>-2.13196339091027E-3</v>
      </c>
      <c r="BN23" s="24">
        <v>-0.120601278149108</v>
      </c>
      <c r="BO23" s="25">
        <v>2.5442759339327002E-3</v>
      </c>
      <c r="BP23" s="33">
        <v>1.44335871975658E-5</v>
      </c>
      <c r="BQ23" s="25">
        <v>2.5587095211302602E-3</v>
      </c>
      <c r="BR23" s="23">
        <v>4.0706028892898001</v>
      </c>
      <c r="BS23" s="23">
        <v>5.65392467464648E-4</v>
      </c>
      <c r="BT23" s="23">
        <v>4.0711682817572603</v>
      </c>
      <c r="BU23" s="24">
        <v>-0.118469314758197</v>
      </c>
      <c r="BV23" s="24">
        <v>-2.13196339091027E-3</v>
      </c>
      <c r="BW23" s="24">
        <v>-0.120601278149108</v>
      </c>
      <c r="BX23" s="25">
        <v>1.26147193141439E-4</v>
      </c>
      <c r="BY23" s="23">
        <v>0.17355346047624701</v>
      </c>
      <c r="BZ23" s="24">
        <v>-5.3263421756205697E-3</v>
      </c>
      <c r="CA23" s="25">
        <v>1.08486586101637E-4</v>
      </c>
      <c r="CB23" s="23">
        <v>0.14925597600957199</v>
      </c>
      <c r="CC23" s="24">
        <v>1.08486586101637E-4</v>
      </c>
      <c r="CD23" s="22">
        <v>5.5000000000000302</v>
      </c>
      <c r="CE23" s="25">
        <v>0</v>
      </c>
      <c r="CF23" s="23">
        <v>1.6540696785187999E-2</v>
      </c>
      <c r="CG23" s="15">
        <v>0</v>
      </c>
      <c r="CH23" s="25">
        <v>0</v>
      </c>
      <c r="CI23" s="23">
        <v>0.18011007569861701</v>
      </c>
      <c r="CJ23" s="24">
        <v>0</v>
      </c>
      <c r="CK23" s="25">
        <v>-2.45332094331598E-4</v>
      </c>
      <c r="CL23" s="23">
        <v>3.8076296166526198E-2</v>
      </c>
      <c r="CM23" s="24">
        <v>-5.4348287617222201E-3</v>
      </c>
      <c r="CN23" s="27">
        <v>2.8391734630852498E-3</v>
      </c>
      <c r="CO23" s="23">
        <v>-0.12893029442732201</v>
      </c>
      <c r="CP23" s="24">
        <v>-0.12603494365974199</v>
      </c>
      <c r="CQ23" s="25">
        <v>7.9496856966386906E-2</v>
      </c>
      <c r="CR23" s="25">
        <f>CQ23/28</f>
        <v>2.8391734630852468E-3</v>
      </c>
      <c r="CS23" s="17">
        <v>-3.6100482439650299</v>
      </c>
      <c r="CT23" s="17">
        <f t="shared" ref="CT23:CT86" si="3">CS23/28</f>
        <v>-0.12893029442732248</v>
      </c>
      <c r="CU23" s="24">
        <v>-5.5455375210286402</v>
      </c>
      <c r="CV23" s="25">
        <v>9999</v>
      </c>
      <c r="CW23" s="25">
        <v>9999</v>
      </c>
      <c r="CX23" s="23">
        <v>9999</v>
      </c>
      <c r="CY23" s="23">
        <v>9999</v>
      </c>
      <c r="CZ23" s="24">
        <v>9999</v>
      </c>
      <c r="DB23" s="25">
        <v>79.4968569663869</v>
      </c>
      <c r="DC23" s="23">
        <v>-3610.04824396503</v>
      </c>
      <c r="DD23" s="24">
        <v>-5545.5375210286402</v>
      </c>
    </row>
    <row r="24" spans="1:108" x14ac:dyDescent="0.25">
      <c r="A24" s="22">
        <v>54</v>
      </c>
      <c r="B24" s="22">
        <v>32</v>
      </c>
      <c r="C24" s="22">
        <v>5</v>
      </c>
      <c r="D24" s="22">
        <v>54</v>
      </c>
      <c r="E24" s="22">
        <v>4</v>
      </c>
      <c r="F24" s="22" t="s">
        <v>108</v>
      </c>
      <c r="G24" s="22" t="s">
        <v>109</v>
      </c>
      <c r="H24" s="22">
        <v>3</v>
      </c>
      <c r="I24" s="32">
        <v>111</v>
      </c>
      <c r="J24" s="22">
        <v>1</v>
      </c>
      <c r="K24" s="22">
        <v>1</v>
      </c>
      <c r="L24" s="22">
        <v>1</v>
      </c>
      <c r="M24" s="22">
        <v>9999</v>
      </c>
      <c r="N24" s="22">
        <v>0</v>
      </c>
      <c r="O24" s="22" t="s">
        <v>261</v>
      </c>
      <c r="P24" s="28">
        <v>42248.120138888888</v>
      </c>
      <c r="Q24" s="22">
        <v>54</v>
      </c>
      <c r="R24" s="22">
        <v>54</v>
      </c>
      <c r="S24" s="22" t="s">
        <v>101</v>
      </c>
      <c r="T24" s="22" t="s">
        <v>262</v>
      </c>
      <c r="U24" s="22" t="s">
        <v>160</v>
      </c>
      <c r="V24" s="29">
        <v>0.33356481481481487</v>
      </c>
      <c r="W24" s="28">
        <v>42353.333564814813</v>
      </c>
      <c r="X24" s="22">
        <v>0</v>
      </c>
      <c r="Y24" s="22">
        <v>0</v>
      </c>
      <c r="Z24" s="22">
        <v>0</v>
      </c>
      <c r="AA24" s="22">
        <v>4.4480000000000004</v>
      </c>
      <c r="AB24" s="22">
        <v>299695</v>
      </c>
      <c r="AC24" s="22">
        <v>27701</v>
      </c>
      <c r="AD24" s="22">
        <v>5.99</v>
      </c>
      <c r="AE24" s="22">
        <v>1896</v>
      </c>
      <c r="AF24" s="22">
        <v>187</v>
      </c>
      <c r="AG24" s="22">
        <v>1.9810000000000001</v>
      </c>
      <c r="AH24" s="22">
        <v>7899</v>
      </c>
      <c r="AI24" s="22">
        <v>807</v>
      </c>
      <c r="AJ24" s="22" t="s">
        <v>263</v>
      </c>
      <c r="AK24" s="22">
        <v>4</v>
      </c>
      <c r="AL24" s="22">
        <v>16</v>
      </c>
      <c r="AM24" s="22">
        <v>4</v>
      </c>
      <c r="AN24" s="22">
        <v>1</v>
      </c>
      <c r="AO24" s="22">
        <v>11.616666666666699</v>
      </c>
      <c r="AP24" s="12">
        <v>0.49491311785360598</v>
      </c>
      <c r="AQ24" s="23">
        <v>791.81457506786398</v>
      </c>
      <c r="AR24" s="24">
        <v>0</v>
      </c>
      <c r="AS24" s="22">
        <v>4003</v>
      </c>
      <c r="AT24" s="22">
        <v>11.616666666666699</v>
      </c>
      <c r="AU24" s="22">
        <v>4</v>
      </c>
      <c r="AV24" s="22">
        <v>3</v>
      </c>
      <c r="AW24" s="12">
        <v>0.49491311785360598</v>
      </c>
      <c r="AX24" s="23">
        <v>791.81457506786398</v>
      </c>
      <c r="AY24" s="24">
        <v>0</v>
      </c>
      <c r="AZ24" s="22">
        <v>17.1244444444444</v>
      </c>
      <c r="BA24" s="22">
        <v>4</v>
      </c>
      <c r="BB24" s="22">
        <v>4</v>
      </c>
      <c r="BC24" s="25">
        <v>0.495993517601513</v>
      </c>
      <c r="BD24" s="23">
        <v>780.95635832115295</v>
      </c>
      <c r="BE24" s="24">
        <v>0</v>
      </c>
      <c r="BF24" s="25">
        <v>2.5442759339327002E-3</v>
      </c>
      <c r="BG24" s="34">
        <v>1.44335871975658E-5</v>
      </c>
      <c r="BH24" s="26">
        <v>2.5587095211302602E-3</v>
      </c>
      <c r="BI24" s="23">
        <v>4.0706028892898001</v>
      </c>
      <c r="BJ24" s="23">
        <v>5.65392467464648E-4</v>
      </c>
      <c r="BK24" s="23">
        <v>4.0711682817572603</v>
      </c>
      <c r="BL24" s="24">
        <v>-0.118469314758197</v>
      </c>
      <c r="BM24" s="24">
        <v>-2.13196339091027E-3</v>
      </c>
      <c r="BN24" s="24">
        <v>-0.120601278149108</v>
      </c>
      <c r="BO24" s="25">
        <v>2.5498301109760299E-3</v>
      </c>
      <c r="BP24" s="33">
        <v>1.44650958470784E-5</v>
      </c>
      <c r="BQ24" s="25">
        <v>2.5642952068231101E-3</v>
      </c>
      <c r="BR24" s="23">
        <v>4.0147823855337199</v>
      </c>
      <c r="BS24" s="23">
        <v>5.5763919523148296E-4</v>
      </c>
      <c r="BT24" s="23">
        <v>4.0153400247289497</v>
      </c>
      <c r="BU24" s="24">
        <v>-0.118469314758197</v>
      </c>
      <c r="BV24" s="24">
        <v>-2.13196339091027E-3</v>
      </c>
      <c r="BW24" s="24">
        <v>-0.120601278149108</v>
      </c>
      <c r="BX24" s="25">
        <v>1.14389825255442E-4</v>
      </c>
      <c r="BY24" s="23">
        <v>0.18301299280476299</v>
      </c>
      <c r="BZ24" s="24">
        <v>-5.3263421756205697E-3</v>
      </c>
      <c r="CA24" s="33">
        <v>9.8375249719679904E-5</v>
      </c>
      <c r="CB24" s="23">
        <v>0.157391173812096</v>
      </c>
      <c r="CC24" s="31">
        <v>9.8375249719679904E-5</v>
      </c>
      <c r="CD24" s="22">
        <v>5.5077777777776999</v>
      </c>
      <c r="CE24" s="25">
        <v>0</v>
      </c>
      <c r="CF24" s="23">
        <v>1.6564087669530301E-2</v>
      </c>
      <c r="CG24" s="15">
        <v>0</v>
      </c>
      <c r="CH24" s="25">
        <v>0</v>
      </c>
      <c r="CI24" s="23">
        <v>0.18011007569861701</v>
      </c>
      <c r="CJ24" s="24">
        <v>0</v>
      </c>
      <c r="CK24" s="33">
        <v>2.1600261228608301E-5</v>
      </c>
      <c r="CL24" s="23">
        <v>-0.22688060140379601</v>
      </c>
      <c r="CM24" s="24">
        <v>-5.4247174253402603E-3</v>
      </c>
      <c r="CN24" s="27">
        <v>2.59384136875365E-3</v>
      </c>
      <c r="CO24" s="23">
        <v>-9.0853998260796195E-2</v>
      </c>
      <c r="CP24" s="24">
        <v>-0.13146977242146399</v>
      </c>
      <c r="CQ24" s="25">
        <v>7.2627558325102107E-2</v>
      </c>
      <c r="CR24" s="25">
        <f t="shared" ref="CR24:CR86" si="4">CQ24/28</f>
        <v>2.5938413687536465E-3</v>
      </c>
      <c r="CS24" s="17">
        <v>-2.5439119513022899</v>
      </c>
      <c r="CT24" s="17">
        <f t="shared" si="3"/>
        <v>-9.0853998260796071E-2</v>
      </c>
      <c r="CU24" s="24">
        <v>-5.7846699865444204</v>
      </c>
      <c r="CV24" s="25">
        <v>9999</v>
      </c>
      <c r="CW24" s="25">
        <v>9999</v>
      </c>
      <c r="CX24" s="23">
        <v>9999</v>
      </c>
      <c r="CY24" s="23">
        <v>9999</v>
      </c>
      <c r="CZ24" s="24">
        <v>9999</v>
      </c>
      <c r="DB24" s="25">
        <v>72.6275583251021</v>
      </c>
      <c r="DC24" s="23">
        <v>-2543.9119513022902</v>
      </c>
      <c r="DD24" s="24">
        <v>-5784.6699865444198</v>
      </c>
    </row>
    <row r="25" spans="1:108" x14ac:dyDescent="0.25">
      <c r="A25" s="22">
        <v>79</v>
      </c>
      <c r="B25" s="22">
        <v>32</v>
      </c>
      <c r="C25" s="22">
        <v>5</v>
      </c>
      <c r="D25" s="22">
        <v>79</v>
      </c>
      <c r="E25" s="22">
        <v>4</v>
      </c>
      <c r="F25" s="22" t="s">
        <v>108</v>
      </c>
      <c r="G25" s="22" t="s">
        <v>109</v>
      </c>
      <c r="H25" s="22">
        <v>4</v>
      </c>
      <c r="I25" s="32">
        <v>111</v>
      </c>
      <c r="J25" s="22">
        <v>1</v>
      </c>
      <c r="K25" s="22">
        <v>1</v>
      </c>
      <c r="L25" s="22">
        <v>1</v>
      </c>
      <c r="M25" s="22">
        <v>9999</v>
      </c>
      <c r="N25" s="22">
        <v>0</v>
      </c>
      <c r="O25" s="22" t="s">
        <v>332</v>
      </c>
      <c r="P25" s="28">
        <v>42248.345833333333</v>
      </c>
      <c r="Q25" s="22">
        <v>79</v>
      </c>
      <c r="R25" s="22">
        <v>79</v>
      </c>
      <c r="S25" s="22" t="s">
        <v>101</v>
      </c>
      <c r="T25" s="22" t="s">
        <v>333</v>
      </c>
      <c r="U25" s="22" t="s">
        <v>160</v>
      </c>
      <c r="V25" s="29">
        <v>0.56305555555555553</v>
      </c>
      <c r="W25" s="28">
        <v>42353.563055555554</v>
      </c>
      <c r="X25" s="22">
        <v>0</v>
      </c>
      <c r="Y25" s="22">
        <v>0</v>
      </c>
      <c r="Z25" s="22">
        <v>0</v>
      </c>
      <c r="AA25" s="22">
        <v>4.452</v>
      </c>
      <c r="AB25" s="22">
        <v>298119</v>
      </c>
      <c r="AC25" s="22">
        <v>27537</v>
      </c>
      <c r="AD25" s="22">
        <v>5.992</v>
      </c>
      <c r="AE25" s="22">
        <v>1870</v>
      </c>
      <c r="AF25" s="22">
        <v>183</v>
      </c>
      <c r="AG25" s="22">
        <v>1.984</v>
      </c>
      <c r="AH25" s="22">
        <v>7911</v>
      </c>
      <c r="AI25" s="22">
        <v>808</v>
      </c>
      <c r="AJ25" s="22" t="s">
        <v>334</v>
      </c>
      <c r="AK25" s="22">
        <v>4</v>
      </c>
      <c r="AL25" s="22">
        <v>16</v>
      </c>
      <c r="AM25" s="22">
        <v>4</v>
      </c>
      <c r="AN25" s="22">
        <v>1</v>
      </c>
      <c r="AO25" s="22">
        <v>17.1244444444444</v>
      </c>
      <c r="AP25" s="12">
        <v>0.495993517601513</v>
      </c>
      <c r="AQ25" s="23">
        <v>780.95635832115295</v>
      </c>
      <c r="AR25" s="24">
        <v>0</v>
      </c>
      <c r="AS25" s="22">
        <v>4004</v>
      </c>
      <c r="AT25" s="22">
        <v>17.1244444444444</v>
      </c>
      <c r="AU25" s="22">
        <v>4</v>
      </c>
      <c r="AV25" s="22">
        <v>4</v>
      </c>
      <c r="AW25" s="12">
        <v>0.495993517601513</v>
      </c>
      <c r="AX25" s="23">
        <v>780.95635832115295</v>
      </c>
      <c r="AY25" s="24">
        <v>0</v>
      </c>
      <c r="AZ25" s="22">
        <v>22.627222222222201</v>
      </c>
      <c r="BA25" s="22">
        <v>4</v>
      </c>
      <c r="BB25" s="22">
        <v>5</v>
      </c>
      <c r="BC25" s="25">
        <v>0.49491311785360598</v>
      </c>
      <c r="BD25" s="23">
        <v>773.43913134265995</v>
      </c>
      <c r="BE25" s="24">
        <v>0</v>
      </c>
      <c r="BF25" s="25">
        <v>2.5498301109760299E-3</v>
      </c>
      <c r="BG25" s="34">
        <v>1.44650958470784E-5</v>
      </c>
      <c r="BH25" s="26">
        <v>2.5642952068231101E-3</v>
      </c>
      <c r="BI25" s="23">
        <v>4.0147823855337199</v>
      </c>
      <c r="BJ25" s="23">
        <v>5.5763919523148296E-4</v>
      </c>
      <c r="BK25" s="23">
        <v>4.0153400247289497</v>
      </c>
      <c r="BL25" s="24">
        <v>-0.118469314758197</v>
      </c>
      <c r="BM25" s="24">
        <v>-2.13196339091027E-3</v>
      </c>
      <c r="BN25" s="24">
        <v>-0.120601278149108</v>
      </c>
      <c r="BO25" s="25">
        <v>2.5442759339327002E-3</v>
      </c>
      <c r="BP25" s="33">
        <v>1.44335871975658E-5</v>
      </c>
      <c r="BQ25" s="25">
        <v>2.5587095211302602E-3</v>
      </c>
      <c r="BR25" s="23">
        <v>3.9761374213948901</v>
      </c>
      <c r="BS25" s="23">
        <v>5.5227154522390705E-4</v>
      </c>
      <c r="BT25" s="23">
        <v>3.9766896929401101</v>
      </c>
      <c r="BU25" s="24">
        <v>-0.118469314758197</v>
      </c>
      <c r="BV25" s="24">
        <v>-2.13196339091027E-3</v>
      </c>
      <c r="BW25" s="24">
        <v>-0.120601278149108</v>
      </c>
      <c r="BX25" s="25">
        <v>1.1463953926363999E-4</v>
      </c>
      <c r="BY25" s="23">
        <v>0.18050332096250399</v>
      </c>
      <c r="BZ25" s="24">
        <v>-5.3263421756205697E-3</v>
      </c>
      <c r="CA25" s="33">
        <v>9.8590003766730407E-5</v>
      </c>
      <c r="CB25" s="23">
        <v>0.155232856027753</v>
      </c>
      <c r="CC25" s="31">
        <v>9.8590003766730407E-5</v>
      </c>
      <c r="CD25" s="22">
        <v>5.5027777777778004</v>
      </c>
      <c r="CE25" s="25">
        <v>0</v>
      </c>
      <c r="CF25" s="23">
        <v>1.65490506724532E-2</v>
      </c>
      <c r="CG25" s="15">
        <v>0</v>
      </c>
      <c r="CH25" s="25">
        <v>0</v>
      </c>
      <c r="CI25" s="23">
        <v>0.18011007569861701</v>
      </c>
      <c r="CJ25" s="24">
        <v>0</v>
      </c>
      <c r="CK25" s="33">
        <v>1.04638498040635E-5</v>
      </c>
      <c r="CL25" s="23">
        <v>-0.21003899322515801</v>
      </c>
      <c r="CM25" s="24">
        <v>-5.4249321793873196E-3</v>
      </c>
      <c r="CN25" s="27">
        <v>2.61544162998226E-3</v>
      </c>
      <c r="CO25" s="23">
        <v>-0.317734599664592</v>
      </c>
      <c r="CP25" s="24">
        <v>-0.136894489846804</v>
      </c>
      <c r="CQ25" s="25">
        <v>7.3232365639503194E-2</v>
      </c>
      <c r="CR25" s="25">
        <f t="shared" si="4"/>
        <v>2.6154416299822569E-3</v>
      </c>
      <c r="CS25" s="17">
        <v>-8.8965687906085709</v>
      </c>
      <c r="CT25" s="17">
        <f t="shared" si="3"/>
        <v>-0.31773459966459183</v>
      </c>
      <c r="CU25" s="24">
        <v>-6.0233575532593902</v>
      </c>
      <c r="CV25" s="25">
        <v>9999</v>
      </c>
      <c r="CW25" s="25">
        <v>9999</v>
      </c>
      <c r="CX25" s="23">
        <v>9999</v>
      </c>
      <c r="CY25" s="23">
        <v>9999</v>
      </c>
      <c r="CZ25" s="24">
        <v>9999</v>
      </c>
      <c r="DB25" s="25">
        <v>73.2323656395032</v>
      </c>
      <c r="DC25" s="23">
        <v>-8896.5687906085695</v>
      </c>
      <c r="DD25" s="24">
        <v>-6023.3575532593904</v>
      </c>
    </row>
    <row r="26" spans="1:108" x14ac:dyDescent="0.25">
      <c r="A26" s="22">
        <v>104</v>
      </c>
      <c r="B26" s="22">
        <v>32</v>
      </c>
      <c r="C26" s="22">
        <v>5</v>
      </c>
      <c r="D26" s="22">
        <v>104</v>
      </c>
      <c r="E26" s="22">
        <v>4</v>
      </c>
      <c r="F26" s="22" t="s">
        <v>108</v>
      </c>
      <c r="G26" s="22" t="s">
        <v>109</v>
      </c>
      <c r="H26" s="22">
        <v>5</v>
      </c>
      <c r="I26" s="32">
        <v>111</v>
      </c>
      <c r="J26" s="22">
        <v>1</v>
      </c>
      <c r="K26" s="22">
        <v>1</v>
      </c>
      <c r="L26" s="22">
        <v>1</v>
      </c>
      <c r="M26" s="22">
        <v>9999</v>
      </c>
      <c r="N26" s="22">
        <v>0</v>
      </c>
      <c r="O26" s="22" t="s">
        <v>403</v>
      </c>
      <c r="P26" s="28">
        <v>42248.571527777778</v>
      </c>
      <c r="Q26" s="22">
        <v>104</v>
      </c>
      <c r="R26" s="22">
        <v>104</v>
      </c>
      <c r="S26" s="22" t="s">
        <v>101</v>
      </c>
      <c r="T26" s="22" t="s">
        <v>404</v>
      </c>
      <c r="U26" s="22" t="s">
        <v>160</v>
      </c>
      <c r="V26" s="29">
        <v>0.79233796296296299</v>
      </c>
      <c r="W26" s="28">
        <v>42353.792337962965</v>
      </c>
      <c r="X26" s="22">
        <v>0</v>
      </c>
      <c r="Y26" s="22">
        <v>0</v>
      </c>
      <c r="Z26" s="22">
        <v>0</v>
      </c>
      <c r="AA26" s="22">
        <v>4.4589999999999996</v>
      </c>
      <c r="AB26" s="22">
        <v>295894</v>
      </c>
      <c r="AC26" s="22">
        <v>27302</v>
      </c>
      <c r="AD26" s="22">
        <v>5.9980000000000002</v>
      </c>
      <c r="AE26" s="22">
        <v>1852</v>
      </c>
      <c r="AF26" s="22">
        <v>187</v>
      </c>
      <c r="AG26" s="22">
        <v>1.978</v>
      </c>
      <c r="AH26" s="22">
        <v>7899</v>
      </c>
      <c r="AI26" s="22">
        <v>805</v>
      </c>
      <c r="AJ26" s="22" t="s">
        <v>405</v>
      </c>
      <c r="AK26" s="22">
        <v>4</v>
      </c>
      <c r="AL26" s="22">
        <v>16</v>
      </c>
      <c r="AM26" s="22">
        <v>4</v>
      </c>
      <c r="AN26" s="22">
        <v>1</v>
      </c>
      <c r="AO26" s="22">
        <v>22.627222222222201</v>
      </c>
      <c r="AP26" s="12">
        <v>0.49491311785360598</v>
      </c>
      <c r="AQ26" s="23">
        <v>773.43913134265995</v>
      </c>
      <c r="AR26" s="24">
        <v>0</v>
      </c>
      <c r="AS26" s="22">
        <v>4005</v>
      </c>
      <c r="AT26" s="22">
        <f>(AT25-AT24)+AT25</f>
        <v>22.632222222222101</v>
      </c>
      <c r="AU26" s="22">
        <v>4</v>
      </c>
      <c r="AV26" s="22">
        <v>5</v>
      </c>
      <c r="AW26" s="12">
        <v>0.49491311785360598</v>
      </c>
      <c r="AX26" s="23">
        <v>773.43913134265995</v>
      </c>
      <c r="AY26" s="24">
        <v>0</v>
      </c>
      <c r="BE26" s="24">
        <v>0</v>
      </c>
      <c r="CD26" s="22">
        <v>5.5027777777778004</v>
      </c>
      <c r="CE26" s="25">
        <v>0</v>
      </c>
      <c r="CF26" s="23">
        <f>CF25</f>
        <v>1.65490506724532E-2</v>
      </c>
      <c r="CG26" s="15">
        <v>0</v>
      </c>
      <c r="CH26" s="25">
        <v>0</v>
      </c>
      <c r="CI26" s="23">
        <v>0.18011007569861701</v>
      </c>
      <c r="CJ26" s="24">
        <v>0</v>
      </c>
      <c r="CN26" s="27">
        <v>2.62590547978632E-3</v>
      </c>
      <c r="CO26" s="23">
        <v>-0.52777359288975001</v>
      </c>
      <c r="CP26" s="24">
        <v>-0.14231942202619199</v>
      </c>
      <c r="CQ26" s="25">
        <v>7.3525353434017005E-2</v>
      </c>
      <c r="CR26" s="25">
        <f t="shared" si="4"/>
        <v>2.6259054797863218E-3</v>
      </c>
      <c r="CS26" s="17">
        <v>-14.777660600913</v>
      </c>
      <c r="CT26" s="17">
        <f t="shared" si="3"/>
        <v>-0.52777359288975001</v>
      </c>
      <c r="CU26" s="24">
        <v>-6.2620545691524301</v>
      </c>
      <c r="CV26" s="25">
        <v>9999</v>
      </c>
      <c r="CW26" s="25">
        <v>9999</v>
      </c>
      <c r="CX26" s="23">
        <v>9999</v>
      </c>
      <c r="CY26" s="23">
        <v>9999</v>
      </c>
      <c r="CZ26" s="24">
        <v>9999</v>
      </c>
      <c r="DB26" s="25">
        <v>73.525353434017006</v>
      </c>
      <c r="DC26" s="23">
        <v>-14777.660600912999</v>
      </c>
      <c r="DD26" s="24">
        <v>-6262.0545691524303</v>
      </c>
    </row>
    <row r="27" spans="1:108" s="32" customFormat="1" x14ac:dyDescent="0.25">
      <c r="A27" s="32">
        <v>5</v>
      </c>
      <c r="B27" s="22">
        <v>32</v>
      </c>
      <c r="C27" s="32">
        <v>5</v>
      </c>
      <c r="D27" s="32">
        <v>5</v>
      </c>
      <c r="E27" s="32">
        <v>5</v>
      </c>
      <c r="F27" s="32" t="s">
        <v>113</v>
      </c>
      <c r="G27" s="32" t="s">
        <v>109</v>
      </c>
      <c r="H27" s="32">
        <v>1</v>
      </c>
      <c r="I27" s="32">
        <v>114</v>
      </c>
      <c r="J27" s="32">
        <v>1</v>
      </c>
      <c r="K27" s="32">
        <v>1</v>
      </c>
      <c r="L27" s="32">
        <v>4</v>
      </c>
      <c r="M27" s="22">
        <v>9999</v>
      </c>
      <c r="N27" s="32">
        <v>0</v>
      </c>
      <c r="O27" s="32" t="s">
        <v>114</v>
      </c>
      <c r="P27" s="35">
        <v>42247.677777777775</v>
      </c>
      <c r="Q27" s="32">
        <v>5</v>
      </c>
      <c r="R27" s="32">
        <v>5</v>
      </c>
      <c r="S27" s="32" t="s">
        <v>101</v>
      </c>
      <c r="T27" s="32" t="s">
        <v>115</v>
      </c>
      <c r="U27" s="32" t="s">
        <v>103</v>
      </c>
      <c r="V27" s="36">
        <v>0.88585648148148144</v>
      </c>
      <c r="W27" s="35">
        <v>42352.88585648148</v>
      </c>
      <c r="X27" s="32">
        <v>0</v>
      </c>
      <c r="Y27" s="32">
        <v>0</v>
      </c>
      <c r="Z27" s="32">
        <v>0</v>
      </c>
      <c r="AA27" s="32">
        <v>4.4580000000000002</v>
      </c>
      <c r="AB27" s="32">
        <v>302313</v>
      </c>
      <c r="AC27" s="32">
        <v>27789</v>
      </c>
      <c r="AD27" s="32">
        <v>6.0030000000000001</v>
      </c>
      <c r="AE27" s="32">
        <v>2043</v>
      </c>
      <c r="AF27" s="32">
        <v>206</v>
      </c>
      <c r="AG27" s="32">
        <v>1.978</v>
      </c>
      <c r="AH27" s="32">
        <v>32708</v>
      </c>
      <c r="AI27" s="32">
        <v>3166</v>
      </c>
      <c r="AJ27" s="32" t="s">
        <v>116</v>
      </c>
      <c r="AK27" s="32">
        <v>5</v>
      </c>
      <c r="AL27" s="32">
        <v>21</v>
      </c>
      <c r="AM27" s="32">
        <v>5</v>
      </c>
      <c r="AN27" s="32">
        <v>1</v>
      </c>
      <c r="AO27" s="32">
        <v>0.87166666666666703</v>
      </c>
      <c r="AP27" s="12">
        <v>2.72854956333844</v>
      </c>
      <c r="AQ27" s="23">
        <v>853.20526205888495</v>
      </c>
      <c r="AR27" s="24">
        <v>0</v>
      </c>
      <c r="AS27" s="32">
        <v>5001</v>
      </c>
      <c r="AT27" s="32">
        <v>0.87166666666666703</v>
      </c>
      <c r="AU27" s="32">
        <v>5</v>
      </c>
      <c r="AV27" s="22">
        <v>1</v>
      </c>
      <c r="AW27" s="12">
        <v>2.72854956333844</v>
      </c>
      <c r="AX27" s="23">
        <v>853.20526205888495</v>
      </c>
      <c r="AY27" s="24">
        <v>0</v>
      </c>
      <c r="AZ27" s="32">
        <v>6.3372222222222199</v>
      </c>
      <c r="BA27" s="32">
        <v>5</v>
      </c>
      <c r="BB27" s="32">
        <v>2</v>
      </c>
      <c r="BC27" s="25">
        <v>5.1967227874313497</v>
      </c>
      <c r="BD27" s="23">
        <v>1152.2238463144699</v>
      </c>
      <c r="BE27" s="24">
        <v>0</v>
      </c>
      <c r="BF27" s="25">
        <v>1.39139525574258E-2</v>
      </c>
      <c r="BG27" s="26">
        <v>1.59150188688168E-4</v>
      </c>
      <c r="BH27" s="26">
        <v>1.4073102746113999E-2</v>
      </c>
      <c r="BI27" s="23">
        <v>4.3508308214523996</v>
      </c>
      <c r="BJ27" s="23">
        <v>1.2184565517197E-3</v>
      </c>
      <c r="BK27" s="23">
        <v>4.3520492780041096</v>
      </c>
      <c r="BL27" s="24">
        <v>-0.11751391705853501</v>
      </c>
      <c r="BM27" s="24">
        <v>-4.2639267818205297E-3</v>
      </c>
      <c r="BN27" s="24">
        <v>-0.121777843840355</v>
      </c>
      <c r="BO27" s="25">
        <v>2.6500143259242898E-2</v>
      </c>
      <c r="BP27" s="25">
        <v>3.0311320831125999E-4</v>
      </c>
      <c r="BQ27" s="25">
        <v>2.6803256467554101E-2</v>
      </c>
      <c r="BR27" s="23">
        <v>5.8756447559408498</v>
      </c>
      <c r="BS27" s="23">
        <v>1.64548293010017E-3</v>
      </c>
      <c r="BT27" s="23">
        <v>5.87729023887095</v>
      </c>
      <c r="BU27" s="24">
        <v>-0.11751391705853501</v>
      </c>
      <c r="BV27" s="24">
        <v>-4.2639267818205297E-3</v>
      </c>
      <c r="BW27" s="24">
        <v>-0.121777843840355</v>
      </c>
      <c r="BX27" s="25">
        <v>6.3065272770446103E-4</v>
      </c>
      <c r="BY27" s="23">
        <v>0.197202291297537</v>
      </c>
      <c r="BZ27" s="24">
        <v>-5.3263421756205697E-3</v>
      </c>
      <c r="CA27" s="25">
        <v>5.4236134582583704E-4</v>
      </c>
      <c r="CB27" s="23">
        <v>0.16959397051588199</v>
      </c>
      <c r="CC27" s="24">
        <v>5.4236134582583704E-4</v>
      </c>
      <c r="CD27" s="32">
        <v>5.4655555555555502</v>
      </c>
      <c r="CE27" s="25">
        <v>0</v>
      </c>
      <c r="CF27" s="23">
        <v>1.63045512558158E-2</v>
      </c>
      <c r="CG27" s="15">
        <v>0</v>
      </c>
      <c r="CH27" s="25">
        <v>0</v>
      </c>
      <c r="CI27" s="23">
        <v>0.17865757508814401</v>
      </c>
      <c r="CJ27" s="24">
        <v>0</v>
      </c>
      <c r="CK27" s="25">
        <v>1.2818445103318799E-2</v>
      </c>
      <c r="CL27" s="23">
        <v>1.35788715530453</v>
      </c>
      <c r="CM27" s="24">
        <v>-5.8687035214464202E-3</v>
      </c>
      <c r="CN27" s="27">
        <v>1.4073102746113999E-2</v>
      </c>
      <c r="CO27" s="23">
        <v>1.3917849180243301E-2</v>
      </c>
      <c r="CP27" s="24">
        <v>-0.121777843840355</v>
      </c>
      <c r="CQ27" s="25">
        <v>0.394046876891191</v>
      </c>
      <c r="CR27" s="25">
        <f t="shared" si="4"/>
        <v>1.4073102746113965E-2</v>
      </c>
      <c r="CS27" s="17">
        <v>0.38969977704681202</v>
      </c>
      <c r="CT27" s="17">
        <f t="shared" si="3"/>
        <v>1.3917849180243287E-2</v>
      </c>
      <c r="CU27" s="24">
        <v>-5.3582251289756204</v>
      </c>
      <c r="CV27" s="25">
        <v>9999</v>
      </c>
      <c r="CW27" s="25">
        <v>9999</v>
      </c>
      <c r="CX27" s="23">
        <v>9999</v>
      </c>
      <c r="CY27" s="23">
        <v>9999</v>
      </c>
      <c r="CZ27" s="24">
        <v>9999</v>
      </c>
      <c r="DA27" s="24"/>
      <c r="DB27" s="25">
        <v>197.02343844559499</v>
      </c>
      <c r="DC27" s="23">
        <v>194.84988852340601</v>
      </c>
      <c r="DD27" s="24">
        <v>-2679.1125644878098</v>
      </c>
    </row>
    <row r="28" spans="1:108" x14ac:dyDescent="0.25">
      <c r="A28" s="22">
        <v>30</v>
      </c>
      <c r="B28" s="22">
        <v>32</v>
      </c>
      <c r="C28" s="22">
        <v>5</v>
      </c>
      <c r="D28" s="22">
        <v>30</v>
      </c>
      <c r="E28" s="22">
        <v>5</v>
      </c>
      <c r="F28" s="22" t="s">
        <v>113</v>
      </c>
      <c r="G28" s="22" t="s">
        <v>109</v>
      </c>
      <c r="H28" s="22">
        <v>2</v>
      </c>
      <c r="I28" s="32">
        <v>114</v>
      </c>
      <c r="J28" s="22">
        <v>1</v>
      </c>
      <c r="K28" s="22">
        <v>1</v>
      </c>
      <c r="L28" s="22">
        <v>4</v>
      </c>
      <c r="M28" s="22">
        <v>9999</v>
      </c>
      <c r="N28" s="22">
        <v>0</v>
      </c>
      <c r="O28" s="22" t="s">
        <v>193</v>
      </c>
      <c r="P28" s="28">
        <v>42247.90347222222</v>
      </c>
      <c r="Q28" s="22">
        <v>30</v>
      </c>
      <c r="R28" s="22">
        <v>30</v>
      </c>
      <c r="S28" s="22" t="s">
        <v>101</v>
      </c>
      <c r="T28" s="22" t="s">
        <v>194</v>
      </c>
      <c r="U28" s="22" t="s">
        <v>160</v>
      </c>
      <c r="V28" s="29">
        <v>0.11358796296296296</v>
      </c>
      <c r="W28" s="28">
        <v>42353.113587962966</v>
      </c>
      <c r="X28" s="22">
        <v>0</v>
      </c>
      <c r="Y28" s="22">
        <v>0</v>
      </c>
      <c r="Z28" s="22">
        <v>0</v>
      </c>
      <c r="AA28" s="22">
        <v>4.4480000000000004</v>
      </c>
      <c r="AB28" s="22">
        <v>302717</v>
      </c>
      <c r="AC28" s="22">
        <v>27913</v>
      </c>
      <c r="AD28" s="22">
        <v>5.9889999999999999</v>
      </c>
      <c r="AE28" s="22">
        <v>2759</v>
      </c>
      <c r="AF28" s="22">
        <v>270</v>
      </c>
      <c r="AG28" s="22">
        <v>1.98</v>
      </c>
      <c r="AH28" s="22">
        <v>60122</v>
      </c>
      <c r="AI28" s="22">
        <v>5702</v>
      </c>
      <c r="AJ28" s="22" t="s">
        <v>195</v>
      </c>
      <c r="AK28" s="22">
        <v>5</v>
      </c>
      <c r="AL28" s="22">
        <v>21</v>
      </c>
      <c r="AM28" s="22">
        <v>5</v>
      </c>
      <c r="AN28" s="22">
        <v>1</v>
      </c>
      <c r="AO28" s="22">
        <v>6.3372222222222199</v>
      </c>
      <c r="AP28" s="12">
        <v>5.1967227874313497</v>
      </c>
      <c r="AQ28" s="23">
        <v>1152.2238463144699</v>
      </c>
      <c r="AR28" s="24">
        <v>0</v>
      </c>
      <c r="AS28" s="22">
        <v>5002</v>
      </c>
      <c r="AT28" s="22">
        <v>6.3372222222222199</v>
      </c>
      <c r="AU28" s="22">
        <v>5</v>
      </c>
      <c r="AV28" s="22">
        <v>2</v>
      </c>
      <c r="AW28" s="12">
        <v>5.1967227874313497</v>
      </c>
      <c r="AX28" s="23">
        <v>1152.2238463144699</v>
      </c>
      <c r="AY28" s="24">
        <v>0</v>
      </c>
      <c r="AZ28" s="22">
        <v>11.8377777777778</v>
      </c>
      <c r="BA28" s="22">
        <v>5</v>
      </c>
      <c r="BB28" s="22">
        <v>3</v>
      </c>
      <c r="BC28" s="25">
        <v>6.67723057531287</v>
      </c>
      <c r="BD28" s="23">
        <v>1360.6180831071199</v>
      </c>
      <c r="BE28" s="24">
        <v>0</v>
      </c>
      <c r="BF28" s="25">
        <v>2.6500143259242898E-2</v>
      </c>
      <c r="BG28" s="26">
        <v>3.0311320831125999E-4</v>
      </c>
      <c r="BH28" s="26">
        <v>2.6803256467554101E-2</v>
      </c>
      <c r="BI28" s="23">
        <v>5.8756447559408498</v>
      </c>
      <c r="BJ28" s="23">
        <v>1.64548293010017E-3</v>
      </c>
      <c r="BK28" s="23">
        <v>5.87729023887095</v>
      </c>
      <c r="BL28" s="24">
        <v>-0.11751391705853501</v>
      </c>
      <c r="BM28" s="24">
        <v>-4.2639267818205297E-3</v>
      </c>
      <c r="BN28" s="24">
        <v>-0.121777843840355</v>
      </c>
      <c r="BO28" s="25">
        <v>3.4049837572392397E-2</v>
      </c>
      <c r="BP28" s="25">
        <v>3.8946791374214001E-4</v>
      </c>
      <c r="BQ28" s="25">
        <v>3.4439305486134601E-2</v>
      </c>
      <c r="BR28" s="23">
        <v>6.9383293276024904</v>
      </c>
      <c r="BS28" s="23">
        <v>1.9430893027424299E-3</v>
      </c>
      <c r="BT28" s="23">
        <v>6.9402724169052403</v>
      </c>
      <c r="BU28" s="24">
        <v>-0.11751391705853501</v>
      </c>
      <c r="BV28" s="24">
        <v>-4.2639267818205297E-3</v>
      </c>
      <c r="BW28" s="24">
        <v>-0.121777843840355</v>
      </c>
      <c r="BX28" s="25">
        <v>1.2011243794331601E-3</v>
      </c>
      <c r="BY28" s="23">
        <v>0.266314792799758</v>
      </c>
      <c r="BZ28" s="24">
        <v>-5.3263421756205697E-3</v>
      </c>
      <c r="CA28" s="25">
        <v>1.03296696631252E-3</v>
      </c>
      <c r="CB28" s="23">
        <v>0.22903072180779199</v>
      </c>
      <c r="CC28" s="24">
        <v>1.03296696631252E-3</v>
      </c>
      <c r="CD28" s="22">
        <v>5.5005555555555796</v>
      </c>
      <c r="CE28" s="25">
        <v>0</v>
      </c>
      <c r="CF28" s="23">
        <v>1.6408961372619699E-2</v>
      </c>
      <c r="CG28" s="15">
        <v>0</v>
      </c>
      <c r="CH28" s="25">
        <v>0</v>
      </c>
      <c r="CI28" s="23">
        <v>0.17865757508814401</v>
      </c>
      <c r="CJ28" s="24">
        <v>0</v>
      </c>
      <c r="CK28" s="25">
        <v>7.8042064317010501E-3</v>
      </c>
      <c r="CL28" s="23">
        <v>0.90519971256549203</v>
      </c>
      <c r="CM28" s="24">
        <v>-6.3593091419331099E-3</v>
      </c>
      <c r="CN28" s="27">
        <v>2.68915478494328E-2</v>
      </c>
      <c r="CO28" s="23">
        <v>1.3718050044847701</v>
      </c>
      <c r="CP28" s="24">
        <v>-0.127646547361802</v>
      </c>
      <c r="CQ28" s="25">
        <v>0.752963339784118</v>
      </c>
      <c r="CR28" s="25">
        <f t="shared" si="4"/>
        <v>2.6891547849432786E-2</v>
      </c>
      <c r="CS28" s="17">
        <v>38.410540125573597</v>
      </c>
      <c r="CT28" s="17">
        <f t="shared" si="3"/>
        <v>1.3718050044847714</v>
      </c>
      <c r="CU28" s="24">
        <v>-5.6164480839192699</v>
      </c>
      <c r="CV28" s="25">
        <v>9999</v>
      </c>
      <c r="CW28" s="25">
        <v>9999</v>
      </c>
      <c r="CX28" s="23">
        <v>9999</v>
      </c>
      <c r="CY28" s="23">
        <v>9999</v>
      </c>
      <c r="CZ28" s="24">
        <v>9999</v>
      </c>
      <c r="DB28" s="25">
        <v>376.48166989205902</v>
      </c>
      <c r="DC28" s="23">
        <v>19205.2700627868</v>
      </c>
      <c r="DD28" s="24">
        <v>-2808.2240419596301</v>
      </c>
    </row>
    <row r="29" spans="1:108" x14ac:dyDescent="0.25">
      <c r="A29" s="22">
        <v>55</v>
      </c>
      <c r="B29" s="22">
        <v>32</v>
      </c>
      <c r="C29" s="22">
        <v>5</v>
      </c>
      <c r="D29" s="22">
        <v>55</v>
      </c>
      <c r="E29" s="22">
        <v>5</v>
      </c>
      <c r="F29" s="22" t="s">
        <v>113</v>
      </c>
      <c r="G29" s="22" t="s">
        <v>109</v>
      </c>
      <c r="H29" s="22">
        <v>3</v>
      </c>
      <c r="I29" s="32">
        <v>114</v>
      </c>
      <c r="J29" s="22">
        <v>1</v>
      </c>
      <c r="K29" s="22">
        <v>1</v>
      </c>
      <c r="L29" s="22">
        <v>4</v>
      </c>
      <c r="M29" s="22">
        <v>9999</v>
      </c>
      <c r="N29" s="22">
        <v>0</v>
      </c>
      <c r="O29" s="22" t="s">
        <v>264</v>
      </c>
      <c r="P29" s="28">
        <v>42248.129166666666</v>
      </c>
      <c r="Q29" s="22">
        <v>55</v>
      </c>
      <c r="R29" s="22">
        <v>55</v>
      </c>
      <c r="S29" s="22" t="s">
        <v>101</v>
      </c>
      <c r="T29" s="22" t="s">
        <v>265</v>
      </c>
      <c r="U29" s="22" t="s">
        <v>160</v>
      </c>
      <c r="V29" s="29">
        <v>0.34277777777777779</v>
      </c>
      <c r="W29" s="28">
        <v>42353.342777777776</v>
      </c>
      <c r="X29" s="22">
        <v>0</v>
      </c>
      <c r="Y29" s="22">
        <v>0</v>
      </c>
      <c r="Z29" s="22">
        <v>0</v>
      </c>
      <c r="AA29" s="22">
        <v>4.4470000000000001</v>
      </c>
      <c r="AB29" s="22">
        <v>300425</v>
      </c>
      <c r="AC29" s="22">
        <v>27769</v>
      </c>
      <c r="AD29" s="22">
        <v>5.9870000000000001</v>
      </c>
      <c r="AE29" s="22">
        <v>3258</v>
      </c>
      <c r="AF29" s="22">
        <v>317</v>
      </c>
      <c r="AG29" s="22">
        <v>1.98</v>
      </c>
      <c r="AH29" s="22">
        <v>76566</v>
      </c>
      <c r="AI29" s="22">
        <v>7212</v>
      </c>
      <c r="AJ29" s="22" t="s">
        <v>266</v>
      </c>
      <c r="AK29" s="22">
        <v>5</v>
      </c>
      <c r="AL29" s="22">
        <v>21</v>
      </c>
      <c r="AM29" s="22">
        <v>5</v>
      </c>
      <c r="AN29" s="22">
        <v>1</v>
      </c>
      <c r="AO29" s="22">
        <v>11.8377777777778</v>
      </c>
      <c r="AP29" s="12">
        <v>6.67723057531287</v>
      </c>
      <c r="AQ29" s="23">
        <v>1360.6180831071199</v>
      </c>
      <c r="AR29" s="24">
        <v>0</v>
      </c>
      <c r="AS29" s="22">
        <v>5003</v>
      </c>
      <c r="AT29" s="22">
        <v>11.8377777777778</v>
      </c>
      <c r="AU29" s="22">
        <v>5</v>
      </c>
      <c r="AV29" s="22">
        <v>3</v>
      </c>
      <c r="AW29" s="12">
        <v>6.67723057531287</v>
      </c>
      <c r="AX29" s="23">
        <v>1360.6180831071199</v>
      </c>
      <c r="AY29" s="24">
        <v>0</v>
      </c>
      <c r="AZ29" s="22">
        <v>17.344166666666698</v>
      </c>
      <c r="BA29" s="22">
        <v>5</v>
      </c>
      <c r="BB29" s="22">
        <v>4</v>
      </c>
      <c r="BC29" s="25">
        <v>7.8028270460070202</v>
      </c>
      <c r="BD29" s="23">
        <v>1398.2042179995799</v>
      </c>
      <c r="BE29" s="24">
        <v>0</v>
      </c>
      <c r="BF29" s="25">
        <v>3.4049837572392397E-2</v>
      </c>
      <c r="BG29" s="26">
        <v>3.8946791374214001E-4</v>
      </c>
      <c r="BH29" s="26">
        <v>3.4439305486134601E-2</v>
      </c>
      <c r="BI29" s="23">
        <v>6.9383293276024904</v>
      </c>
      <c r="BJ29" s="23">
        <v>1.9430893027424299E-3</v>
      </c>
      <c r="BK29" s="23">
        <v>6.9402724169052403</v>
      </c>
      <c r="BL29" s="24">
        <v>-0.11751391705853501</v>
      </c>
      <c r="BM29" s="24">
        <v>-4.2639267818205297E-3</v>
      </c>
      <c r="BN29" s="24">
        <v>-0.121777843840355</v>
      </c>
      <c r="BO29" s="25">
        <v>3.9789698816797399E-2</v>
      </c>
      <c r="BP29" s="25">
        <v>4.5512143644323697E-4</v>
      </c>
      <c r="BQ29" s="25">
        <v>4.0244820253240603E-2</v>
      </c>
      <c r="BR29" s="23">
        <v>7.1299958836136001</v>
      </c>
      <c r="BS29" s="23">
        <v>1.9967658028181802E-3</v>
      </c>
      <c r="BT29" s="23">
        <v>7.1319926494164196</v>
      </c>
      <c r="BU29" s="24">
        <v>-0.11751391705853501</v>
      </c>
      <c r="BV29" s="24">
        <v>-4.2639267818205297E-3</v>
      </c>
      <c r="BW29" s="24">
        <v>-0.121777843840355</v>
      </c>
      <c r="BX29" s="25">
        <v>1.54331580866738E-3</v>
      </c>
      <c r="BY29" s="23">
        <v>0.314481187003121</v>
      </c>
      <c r="BZ29" s="24">
        <v>-5.3263421756205697E-3</v>
      </c>
      <c r="CA29" s="25">
        <v>1.32725159545395E-3</v>
      </c>
      <c r="CB29" s="23">
        <v>0.27045382082268399</v>
      </c>
      <c r="CC29" s="24">
        <v>1.32725159545395E-3</v>
      </c>
      <c r="CD29" s="22">
        <v>5.5063888888888997</v>
      </c>
      <c r="CE29" s="25">
        <v>0</v>
      </c>
      <c r="CF29" s="23">
        <v>1.6426363058753599E-2</v>
      </c>
      <c r="CG29" s="15">
        <v>0</v>
      </c>
      <c r="CH29" s="25">
        <v>0</v>
      </c>
      <c r="CI29" s="23">
        <v>0.17865757508814401</v>
      </c>
      <c r="CJ29" s="24">
        <v>0</v>
      </c>
      <c r="CK29" s="25">
        <v>6.0215789803194598E-3</v>
      </c>
      <c r="CL29" s="23">
        <v>4.0663660544724103E-2</v>
      </c>
      <c r="CM29" s="24">
        <v>-6.6535937710745403E-3</v>
      </c>
      <c r="CN29" s="27">
        <v>3.4695754281133799E-2</v>
      </c>
      <c r="CO29" s="23">
        <v>2.2770047170502599</v>
      </c>
      <c r="CP29" s="24">
        <v>-0.134005856503735</v>
      </c>
      <c r="CQ29" s="25">
        <v>0.97148111987174701</v>
      </c>
      <c r="CR29" s="25">
        <f t="shared" si="4"/>
        <v>3.469575428113382E-2</v>
      </c>
      <c r="CS29" s="17">
        <v>63.756132077407301</v>
      </c>
      <c r="CT29" s="17">
        <f t="shared" si="3"/>
        <v>2.2770047170502608</v>
      </c>
      <c r="CU29" s="24">
        <v>-5.8962576861643203</v>
      </c>
      <c r="CV29" s="25">
        <v>9999</v>
      </c>
      <c r="CW29" s="25">
        <v>9999</v>
      </c>
      <c r="CX29" s="23">
        <v>9999</v>
      </c>
      <c r="CY29" s="23">
        <v>9999</v>
      </c>
      <c r="CZ29" s="24">
        <v>9999</v>
      </c>
      <c r="DB29" s="25">
        <v>485.74055993587399</v>
      </c>
      <c r="DC29" s="23">
        <v>31878.066038703699</v>
      </c>
      <c r="DD29" s="24">
        <v>-2948.1288430821601</v>
      </c>
    </row>
    <row r="30" spans="1:108" x14ac:dyDescent="0.25">
      <c r="A30" s="22">
        <v>80</v>
      </c>
      <c r="B30" s="22">
        <v>32</v>
      </c>
      <c r="C30" s="22">
        <v>5</v>
      </c>
      <c r="D30" s="22">
        <v>80</v>
      </c>
      <c r="E30" s="22">
        <v>5</v>
      </c>
      <c r="F30" s="22" t="s">
        <v>113</v>
      </c>
      <c r="G30" s="22" t="s">
        <v>109</v>
      </c>
      <c r="H30" s="22">
        <v>4</v>
      </c>
      <c r="I30" s="32">
        <v>114</v>
      </c>
      <c r="J30" s="22">
        <v>1</v>
      </c>
      <c r="K30" s="22">
        <v>1</v>
      </c>
      <c r="L30" s="22">
        <v>4</v>
      </c>
      <c r="M30" s="22">
        <v>9999</v>
      </c>
      <c r="N30" s="22">
        <v>0</v>
      </c>
      <c r="O30" s="22" t="s">
        <v>335</v>
      </c>
      <c r="P30" s="28">
        <v>42248.354861111111</v>
      </c>
      <c r="Q30" s="22">
        <v>80</v>
      </c>
      <c r="R30" s="22">
        <v>80</v>
      </c>
      <c r="S30" s="22" t="s">
        <v>101</v>
      </c>
      <c r="T30" s="22" t="s">
        <v>336</v>
      </c>
      <c r="U30" s="22" t="s">
        <v>160</v>
      </c>
      <c r="V30" s="29">
        <v>0.57221064814814815</v>
      </c>
      <c r="W30" s="28">
        <v>42353.572210648148</v>
      </c>
      <c r="X30" s="22">
        <v>0</v>
      </c>
      <c r="Y30" s="22">
        <v>0</v>
      </c>
      <c r="Z30" s="22">
        <v>0</v>
      </c>
      <c r="AA30" s="22">
        <v>4.45</v>
      </c>
      <c r="AB30" s="22">
        <v>298315</v>
      </c>
      <c r="AC30" s="22">
        <v>27557</v>
      </c>
      <c r="AD30" s="22">
        <v>5.9909999999999997</v>
      </c>
      <c r="AE30" s="22">
        <v>3348</v>
      </c>
      <c r="AF30" s="22">
        <v>332</v>
      </c>
      <c r="AG30" s="22">
        <v>1.98</v>
      </c>
      <c r="AH30" s="22">
        <v>89068</v>
      </c>
      <c r="AI30" s="22">
        <v>8373</v>
      </c>
      <c r="AJ30" s="22" t="s">
        <v>337</v>
      </c>
      <c r="AK30" s="22">
        <v>5</v>
      </c>
      <c r="AL30" s="22">
        <v>21</v>
      </c>
      <c r="AM30" s="22">
        <v>5</v>
      </c>
      <c r="AN30" s="22">
        <v>1</v>
      </c>
      <c r="AO30" s="22">
        <v>17.344166666666698</v>
      </c>
      <c r="AP30" s="12">
        <v>7.8028270460070202</v>
      </c>
      <c r="AQ30" s="23">
        <v>1398.2042179995799</v>
      </c>
      <c r="AR30" s="24">
        <v>0</v>
      </c>
      <c r="AS30" s="22">
        <v>5004</v>
      </c>
      <c r="AT30" s="22">
        <v>17.344166666666698</v>
      </c>
      <c r="AU30" s="22">
        <v>5</v>
      </c>
      <c r="AV30" s="22">
        <v>4</v>
      </c>
      <c r="AW30" s="12">
        <v>7.8028270460070202</v>
      </c>
      <c r="AX30" s="23">
        <v>1398.2042179995799</v>
      </c>
      <c r="AY30" s="24">
        <v>0</v>
      </c>
      <c r="AZ30" s="22">
        <v>22.8469444444444</v>
      </c>
      <c r="BA30" s="22">
        <v>5</v>
      </c>
      <c r="BB30" s="22">
        <v>5</v>
      </c>
      <c r="BC30" s="25">
        <v>8.6929864049698402</v>
      </c>
      <c r="BD30" s="23">
        <v>1607.8513259553099</v>
      </c>
      <c r="BE30" s="24">
        <v>0</v>
      </c>
      <c r="BF30" s="25">
        <v>3.9789698816797399E-2</v>
      </c>
      <c r="BG30" s="26">
        <v>4.5512143644323697E-4</v>
      </c>
      <c r="BH30" s="26">
        <v>4.0244820253240603E-2</v>
      </c>
      <c r="BI30" s="23">
        <v>7.1299958836136001</v>
      </c>
      <c r="BJ30" s="23">
        <v>1.9967658028181802E-3</v>
      </c>
      <c r="BK30" s="23">
        <v>7.1319926494164196</v>
      </c>
      <c r="BL30" s="24">
        <v>-0.11751391705853501</v>
      </c>
      <c r="BM30" s="24">
        <v>-4.2639267818205297E-3</v>
      </c>
      <c r="BN30" s="24">
        <v>-0.121777843840355</v>
      </c>
      <c r="BO30" s="25">
        <v>4.4328973182773401E-2</v>
      </c>
      <c r="BP30" s="25">
        <v>5.0704243939842495E-4</v>
      </c>
      <c r="BQ30" s="25">
        <v>4.48360156221718E-2</v>
      </c>
      <c r="BR30" s="23">
        <v>8.1990693404756101</v>
      </c>
      <c r="BS30" s="23">
        <v>2.2961613921296301E-3</v>
      </c>
      <c r="BT30" s="23">
        <v>8.2013655018677394</v>
      </c>
      <c r="BU30" s="24">
        <v>-0.11751391705853501</v>
      </c>
      <c r="BV30" s="24">
        <v>-4.2639267818205297E-3</v>
      </c>
      <c r="BW30" s="24">
        <v>-0.121777843840355</v>
      </c>
      <c r="BX30" s="25">
        <v>1.8034761862085E-3</v>
      </c>
      <c r="BY30" s="23">
        <v>0.32316851261094198</v>
      </c>
      <c r="BZ30" s="24">
        <v>-5.3263421756205697E-3</v>
      </c>
      <c r="CA30" s="25">
        <v>1.5509895201393099E-3</v>
      </c>
      <c r="CB30" s="23">
        <v>0.27792492084540998</v>
      </c>
      <c r="CC30" s="24">
        <v>1.5509895201393099E-3</v>
      </c>
      <c r="CD30" s="22">
        <v>5.5027777777777001</v>
      </c>
      <c r="CE30" s="25">
        <v>0</v>
      </c>
      <c r="CF30" s="23">
        <v>1.6415590586384698E-2</v>
      </c>
      <c r="CG30" s="15">
        <v>0</v>
      </c>
      <c r="CH30" s="25">
        <v>0</v>
      </c>
      <c r="CI30" s="23">
        <v>0.17865757508814401</v>
      </c>
      <c r="CJ30" s="24">
        <v>0</v>
      </c>
      <c r="CK30" s="25">
        <v>4.8436820350003899E-3</v>
      </c>
      <c r="CL30" s="23">
        <v>0.91954327854231999</v>
      </c>
      <c r="CM30" s="24">
        <v>-6.8773316957598902E-3</v>
      </c>
      <c r="CN30" s="27">
        <v>4.0717333261453298E-2</v>
      </c>
      <c r="CO30" s="23">
        <v>2.3176683775949898</v>
      </c>
      <c r="CP30" s="24">
        <v>-0.140659450274809</v>
      </c>
      <c r="CQ30" s="25">
        <v>1.14008533132069</v>
      </c>
      <c r="CR30" s="25">
        <f t="shared" si="4"/>
        <v>4.0717333261453215E-2</v>
      </c>
      <c r="CS30" s="17">
        <v>64.894714572659595</v>
      </c>
      <c r="CT30" s="17">
        <f t="shared" si="3"/>
        <v>2.3176683775949853</v>
      </c>
      <c r="CU30" s="24">
        <v>-6.1890158120915997</v>
      </c>
      <c r="CV30" s="25">
        <v>9999</v>
      </c>
      <c r="CW30" s="25">
        <v>9999</v>
      </c>
      <c r="CX30" s="23">
        <v>9999</v>
      </c>
      <c r="CY30" s="23">
        <v>9999</v>
      </c>
      <c r="CZ30" s="24">
        <v>9999</v>
      </c>
      <c r="DB30" s="25">
        <v>570.04266566034596</v>
      </c>
      <c r="DC30" s="23">
        <v>32447.3572863298</v>
      </c>
      <c r="DD30" s="24">
        <v>-3094.5079060458002</v>
      </c>
    </row>
    <row r="31" spans="1:108" x14ac:dyDescent="0.25">
      <c r="A31" s="22">
        <v>105</v>
      </c>
      <c r="B31" s="22">
        <v>32</v>
      </c>
      <c r="C31" s="22">
        <v>5</v>
      </c>
      <c r="D31" s="22">
        <v>105</v>
      </c>
      <c r="E31" s="22">
        <v>5</v>
      </c>
      <c r="F31" s="22" t="s">
        <v>113</v>
      </c>
      <c r="G31" s="22" t="s">
        <v>109</v>
      </c>
      <c r="H31" s="22">
        <v>5</v>
      </c>
      <c r="I31" s="32">
        <v>114</v>
      </c>
      <c r="J31" s="22">
        <v>1</v>
      </c>
      <c r="K31" s="22">
        <v>1</v>
      </c>
      <c r="L31" s="22">
        <v>4</v>
      </c>
      <c r="M31" s="22">
        <v>9999</v>
      </c>
      <c r="N31" s="22">
        <v>0</v>
      </c>
      <c r="O31" s="22" t="s">
        <v>406</v>
      </c>
      <c r="P31" s="28">
        <v>42248.580555555556</v>
      </c>
      <c r="Q31" s="22">
        <v>105</v>
      </c>
      <c r="R31" s="22">
        <v>105</v>
      </c>
      <c r="S31" s="22" t="s">
        <v>101</v>
      </c>
      <c r="T31" s="22" t="s">
        <v>407</v>
      </c>
      <c r="U31" s="22" t="s">
        <v>160</v>
      </c>
      <c r="V31" s="29">
        <v>0.8014930555555555</v>
      </c>
      <c r="W31" s="28">
        <v>42353.801493055558</v>
      </c>
      <c r="X31" s="22">
        <v>0</v>
      </c>
      <c r="Y31" s="22">
        <v>0</v>
      </c>
      <c r="Z31" s="22">
        <v>0</v>
      </c>
      <c r="AA31" s="22">
        <v>4.46</v>
      </c>
      <c r="AB31" s="22">
        <v>296480</v>
      </c>
      <c r="AC31" s="22">
        <v>27385</v>
      </c>
      <c r="AD31" s="22">
        <v>6.0010000000000003</v>
      </c>
      <c r="AE31" s="22">
        <v>3850</v>
      </c>
      <c r="AF31" s="22">
        <v>366</v>
      </c>
      <c r="AG31" s="22">
        <v>1.9810000000000001</v>
      </c>
      <c r="AH31" s="22">
        <v>98955</v>
      </c>
      <c r="AI31" s="22">
        <v>9272</v>
      </c>
      <c r="AJ31" s="22" t="s">
        <v>408</v>
      </c>
      <c r="AK31" s="22">
        <v>5</v>
      </c>
      <c r="AL31" s="22">
        <v>21</v>
      </c>
      <c r="AM31" s="22">
        <v>5</v>
      </c>
      <c r="AN31" s="22">
        <v>1</v>
      </c>
      <c r="AO31" s="22">
        <v>22.8469444444444</v>
      </c>
      <c r="AP31" s="12">
        <v>8.6929864049698402</v>
      </c>
      <c r="AQ31" s="23">
        <v>1607.8513259553099</v>
      </c>
      <c r="AR31" s="24">
        <v>0</v>
      </c>
      <c r="AS31" s="22">
        <v>5005</v>
      </c>
      <c r="AT31" s="22">
        <f>(AT30-AT29)+AT30</f>
        <v>22.850555555555594</v>
      </c>
      <c r="AU31" s="22">
        <v>5</v>
      </c>
      <c r="AV31" s="22">
        <v>5</v>
      </c>
      <c r="AX31" s="23">
        <f>AQ31</f>
        <v>1607.8513259553099</v>
      </c>
      <c r="AY31" s="24">
        <v>0</v>
      </c>
      <c r="BE31" s="24">
        <v>0</v>
      </c>
      <c r="CD31" s="22">
        <v>5.5027777777777001</v>
      </c>
      <c r="CE31" s="25">
        <v>0</v>
      </c>
      <c r="CF31" s="23">
        <f>CF30</f>
        <v>1.6415590586384698E-2</v>
      </c>
      <c r="CG31" s="15">
        <v>0</v>
      </c>
      <c r="CH31" s="25">
        <v>0</v>
      </c>
      <c r="CI31" s="23">
        <v>0.17865757508814401</v>
      </c>
      <c r="CJ31" s="24">
        <v>0</v>
      </c>
      <c r="CN31" s="27">
        <v>4.5561015296453698E-2</v>
      </c>
      <c r="CO31" s="23">
        <v>3.2372116561373101</v>
      </c>
      <c r="CP31" s="24">
        <v>-0.14753678197056899</v>
      </c>
      <c r="CQ31" s="25">
        <v>1.2757084283007001</v>
      </c>
      <c r="CR31" s="25">
        <f t="shared" si="4"/>
        <v>4.5561015296453573E-2</v>
      </c>
      <c r="CS31" s="17">
        <v>90.641926371844605</v>
      </c>
      <c r="CT31" s="17">
        <f t="shared" si="3"/>
        <v>3.2372116561373074</v>
      </c>
      <c r="CU31" s="24">
        <v>-6.4916184067050402</v>
      </c>
      <c r="CV31" s="25">
        <v>9999</v>
      </c>
      <c r="CW31" s="25">
        <v>9999</v>
      </c>
      <c r="CX31" s="23">
        <v>9999</v>
      </c>
      <c r="CY31" s="23">
        <v>9999</v>
      </c>
      <c r="CZ31" s="24">
        <v>9999</v>
      </c>
      <c r="DB31" s="25">
        <v>637.85421415035205</v>
      </c>
      <c r="DC31" s="23">
        <v>45320.963185922301</v>
      </c>
      <c r="DD31" s="24">
        <v>-3245.8092033525199</v>
      </c>
    </row>
    <row r="32" spans="1:108" x14ac:dyDescent="0.25">
      <c r="A32" s="22">
        <v>15</v>
      </c>
      <c r="B32" s="22">
        <v>32</v>
      </c>
      <c r="C32" s="22">
        <v>5</v>
      </c>
      <c r="D32" s="22">
        <v>15</v>
      </c>
      <c r="E32" s="22">
        <v>15</v>
      </c>
      <c r="F32" s="22" t="s">
        <v>108</v>
      </c>
      <c r="G32" s="22" t="s">
        <v>109</v>
      </c>
      <c r="H32" s="22">
        <v>1</v>
      </c>
      <c r="I32" s="32">
        <v>211</v>
      </c>
      <c r="J32" s="22">
        <v>2</v>
      </c>
      <c r="K32" s="22">
        <v>1</v>
      </c>
      <c r="L32" s="22">
        <v>1</v>
      </c>
      <c r="M32" s="22">
        <v>9999</v>
      </c>
      <c r="N32" s="22">
        <v>0</v>
      </c>
      <c r="O32" s="22" t="s">
        <v>149</v>
      </c>
      <c r="P32" s="28">
        <v>42247.768055555556</v>
      </c>
      <c r="Q32" s="22">
        <v>15</v>
      </c>
      <c r="R32" s="22">
        <v>15</v>
      </c>
      <c r="S32" s="22" t="s">
        <v>101</v>
      </c>
      <c r="T32" s="22" t="s">
        <v>150</v>
      </c>
      <c r="U32" s="22" t="s">
        <v>103</v>
      </c>
      <c r="V32" s="29">
        <v>0.97681712962962963</v>
      </c>
      <c r="W32" s="28">
        <v>42352.976817129631</v>
      </c>
      <c r="X32" s="22">
        <v>0</v>
      </c>
      <c r="Y32" s="22">
        <v>0</v>
      </c>
      <c r="Z32" s="22">
        <v>0</v>
      </c>
      <c r="AA32" s="22">
        <v>4.4509999999999996</v>
      </c>
      <c r="AB32" s="22">
        <v>302942</v>
      </c>
      <c r="AC32" s="22">
        <v>27898</v>
      </c>
      <c r="AD32" s="22">
        <v>5.9909999999999997</v>
      </c>
      <c r="AE32" s="22">
        <v>1801</v>
      </c>
      <c r="AF32" s="22">
        <v>176</v>
      </c>
      <c r="AG32" s="22">
        <v>1.9750000000000001</v>
      </c>
      <c r="AH32" s="22">
        <v>8133</v>
      </c>
      <c r="AI32" s="22">
        <v>842</v>
      </c>
      <c r="AJ32" s="22" t="s">
        <v>151</v>
      </c>
      <c r="AK32" s="22">
        <v>15</v>
      </c>
      <c r="AL32" s="22">
        <v>23</v>
      </c>
      <c r="AM32" s="22">
        <v>5</v>
      </c>
      <c r="AN32" s="22">
        <v>3</v>
      </c>
      <c r="AO32" s="22">
        <v>3.0547222222222201</v>
      </c>
      <c r="AP32" s="12">
        <v>0.51598091293778703</v>
      </c>
      <c r="AQ32" s="23">
        <v>752.14032157026497</v>
      </c>
      <c r="AR32" s="24">
        <v>0</v>
      </c>
      <c r="AS32" s="22">
        <v>15001</v>
      </c>
      <c r="AT32" s="22">
        <v>3.0547222222222201</v>
      </c>
      <c r="AU32" s="22">
        <v>15</v>
      </c>
      <c r="AV32" s="22">
        <v>1</v>
      </c>
      <c r="AW32" s="12">
        <v>0.51598091293778703</v>
      </c>
      <c r="AX32" s="23">
        <v>752.14032157026497</v>
      </c>
      <c r="AY32" s="24">
        <v>0</v>
      </c>
      <c r="AZ32" s="22">
        <v>8.5355555555555593</v>
      </c>
      <c r="BA32" s="22">
        <v>15</v>
      </c>
      <c r="BB32" s="22">
        <v>2</v>
      </c>
      <c r="BC32" s="25">
        <v>0.49833438372197703</v>
      </c>
      <c r="BD32" s="23">
        <v>769.26289413238703</v>
      </c>
      <c r="BE32" s="24">
        <v>0</v>
      </c>
      <c r="BF32" s="25">
        <v>2.6525823862776601E-3</v>
      </c>
      <c r="BG32" s="34">
        <v>1.50480058630616E-5</v>
      </c>
      <c r="BH32" s="26">
        <v>2.6676303921407199E-3</v>
      </c>
      <c r="BI32" s="23">
        <v>3.8666433563348801</v>
      </c>
      <c r="BJ32" s="23">
        <v>5.3706320353577597E-4</v>
      </c>
      <c r="BK32" s="23">
        <v>3.8671804195384101</v>
      </c>
      <c r="BL32" s="24">
        <v>-0.118469314758197</v>
      </c>
      <c r="BM32" s="24">
        <v>-2.13196339091027E-3</v>
      </c>
      <c r="BN32" s="24">
        <v>-0.120601278149108</v>
      </c>
      <c r="BO32" s="25">
        <v>2.5618641612365801E-3</v>
      </c>
      <c r="BP32" s="33">
        <v>1.4533364587689099E-5</v>
      </c>
      <c r="BQ32" s="25">
        <v>2.5763975258242702E-3</v>
      </c>
      <c r="BR32" s="23">
        <v>3.95466799687332</v>
      </c>
      <c r="BS32" s="23">
        <v>5.4928951744192102E-4</v>
      </c>
      <c r="BT32" s="23">
        <v>3.9552172863907602</v>
      </c>
      <c r="BU32" s="24">
        <v>-0.118469314758197</v>
      </c>
      <c r="BV32" s="24">
        <v>-2.13196339091027E-3</v>
      </c>
      <c r="BW32" s="24">
        <v>-0.120601278149108</v>
      </c>
      <c r="BX32" s="25">
        <v>1.19259248415306E-4</v>
      </c>
      <c r="BY32" s="23">
        <v>0.17384303799650699</v>
      </c>
      <c r="BZ32" s="24">
        <v>-5.3263421756205697E-3</v>
      </c>
      <c r="CA32" s="25">
        <v>1.02562953637163E-4</v>
      </c>
      <c r="CB32" s="23">
        <v>0.14950501267699601</v>
      </c>
      <c r="CC32" s="24">
        <v>1.02562953637163E-4</v>
      </c>
      <c r="CD32" s="22">
        <v>5.4808333333333401</v>
      </c>
      <c r="CE32" s="25">
        <v>0</v>
      </c>
      <c r="CF32" s="23">
        <v>1.64830549630577E-2</v>
      </c>
      <c r="CG32" s="15">
        <v>0</v>
      </c>
      <c r="CH32" s="25">
        <v>0</v>
      </c>
      <c r="CI32" s="23">
        <v>0.18011007569861701</v>
      </c>
      <c r="CJ32" s="24">
        <v>0</v>
      </c>
      <c r="CK32" s="33">
        <v>-7.4536571538308494E-5</v>
      </c>
      <c r="CL32" s="23">
        <v>-8.4218238489815397E-2</v>
      </c>
      <c r="CM32" s="24">
        <v>-5.4289051292577602E-3</v>
      </c>
      <c r="CN32" s="27">
        <v>2.6676303921407199E-3</v>
      </c>
      <c r="CO32" s="23">
        <v>2.6529508206696402E-3</v>
      </c>
      <c r="CP32" s="24">
        <v>-0.120601278149108</v>
      </c>
      <c r="CQ32" s="25">
        <v>7.4693650979940102E-2</v>
      </c>
      <c r="CR32" s="25">
        <f t="shared" si="4"/>
        <v>2.6676303921407177E-3</v>
      </c>
      <c r="CS32" s="17">
        <v>7.4282622978750004E-2</v>
      </c>
      <c r="CT32" s="17">
        <f t="shared" si="3"/>
        <v>2.6529508206696432E-3</v>
      </c>
      <c r="CU32" s="24">
        <v>-5.3064562385607399</v>
      </c>
      <c r="CV32" s="25">
        <v>9999</v>
      </c>
      <c r="CW32" s="25">
        <v>9999</v>
      </c>
      <c r="CX32" s="23">
        <v>9999</v>
      </c>
      <c r="CY32" s="23">
        <v>9999</v>
      </c>
      <c r="CZ32" s="24">
        <v>9999</v>
      </c>
      <c r="DB32" s="25">
        <v>74.693650979940102</v>
      </c>
      <c r="DC32" s="23">
        <v>74.282622978749998</v>
      </c>
      <c r="DD32" s="24">
        <v>-5306.4562385607396</v>
      </c>
    </row>
    <row r="33" spans="1:108" x14ac:dyDescent="0.25">
      <c r="A33" s="22">
        <v>40</v>
      </c>
      <c r="B33" s="22">
        <v>32</v>
      </c>
      <c r="C33" s="22">
        <v>5</v>
      </c>
      <c r="D33" s="22">
        <v>40</v>
      </c>
      <c r="E33" s="22">
        <v>15</v>
      </c>
      <c r="F33" s="22" t="s">
        <v>108</v>
      </c>
      <c r="G33" s="22" t="s">
        <v>109</v>
      </c>
      <c r="H33" s="22">
        <v>2</v>
      </c>
      <c r="I33" s="32">
        <v>211</v>
      </c>
      <c r="J33" s="22">
        <v>2</v>
      </c>
      <c r="K33" s="22">
        <v>1</v>
      </c>
      <c r="L33" s="22">
        <v>1</v>
      </c>
      <c r="M33" s="22">
        <v>9999</v>
      </c>
      <c r="N33" s="22">
        <v>0</v>
      </c>
      <c r="O33" s="22" t="s">
        <v>222</v>
      </c>
      <c r="P33" s="28">
        <v>42247.993750000001</v>
      </c>
      <c r="Q33" s="22">
        <v>40</v>
      </c>
      <c r="R33" s="22">
        <v>40</v>
      </c>
      <c r="S33" s="22" t="s">
        <v>101</v>
      </c>
      <c r="T33" s="22" t="s">
        <v>223</v>
      </c>
      <c r="U33" s="22" t="s">
        <v>160</v>
      </c>
      <c r="V33" s="29">
        <v>0.20518518518518516</v>
      </c>
      <c r="W33" s="28">
        <v>42353.205185185187</v>
      </c>
      <c r="X33" s="22">
        <v>0</v>
      </c>
      <c r="Y33" s="22">
        <v>0</v>
      </c>
      <c r="Z33" s="22">
        <v>0</v>
      </c>
      <c r="AA33" s="22">
        <v>4.4470000000000001</v>
      </c>
      <c r="AB33" s="22">
        <v>302605</v>
      </c>
      <c r="AC33" s="22">
        <v>27967</v>
      </c>
      <c r="AD33" s="22">
        <v>5.9889999999999999</v>
      </c>
      <c r="AE33" s="22">
        <v>1842</v>
      </c>
      <c r="AF33" s="22">
        <v>187</v>
      </c>
      <c r="AG33" s="22">
        <v>1.978</v>
      </c>
      <c r="AH33" s="22">
        <v>7937</v>
      </c>
      <c r="AI33" s="22">
        <v>810</v>
      </c>
      <c r="AJ33" s="22" t="s">
        <v>224</v>
      </c>
      <c r="AK33" s="22">
        <v>15</v>
      </c>
      <c r="AL33" s="22">
        <v>23</v>
      </c>
      <c r="AM33" s="22">
        <v>5</v>
      </c>
      <c r="AN33" s="22">
        <v>3</v>
      </c>
      <c r="AO33" s="22">
        <v>8.5355555555555593</v>
      </c>
      <c r="AP33" s="12">
        <v>0.49833438372197703</v>
      </c>
      <c r="AQ33" s="23">
        <v>769.26289413238703</v>
      </c>
      <c r="AR33" s="24">
        <v>0</v>
      </c>
      <c r="AS33" s="22">
        <v>15002</v>
      </c>
      <c r="AT33" s="22">
        <v>8.5355555555555593</v>
      </c>
      <c r="AU33" s="22">
        <v>15</v>
      </c>
      <c r="AV33" s="22">
        <v>2</v>
      </c>
      <c r="AW33" s="12">
        <v>0.49833438372197703</v>
      </c>
      <c r="AX33" s="23">
        <v>769.26289413238703</v>
      </c>
      <c r="AY33" s="24">
        <v>0</v>
      </c>
      <c r="AZ33" s="22">
        <v>14.0391666666667</v>
      </c>
      <c r="BA33" s="22">
        <v>15</v>
      </c>
      <c r="BB33" s="22">
        <v>3</v>
      </c>
      <c r="BC33" s="25">
        <v>0.50022508328081405</v>
      </c>
      <c r="BD33" s="23">
        <v>781.37398204218005</v>
      </c>
      <c r="BE33" s="24">
        <v>0</v>
      </c>
      <c r="BF33" s="25">
        <v>2.5618641612365801E-3</v>
      </c>
      <c r="BG33" s="34">
        <v>1.4533364587689099E-5</v>
      </c>
      <c r="BH33" s="26">
        <v>2.5763975258242702E-3</v>
      </c>
      <c r="BI33" s="23">
        <v>3.95466799687332</v>
      </c>
      <c r="BJ33" s="23">
        <v>5.4928951744192102E-4</v>
      </c>
      <c r="BK33" s="23">
        <v>3.9552172863907602</v>
      </c>
      <c r="BL33" s="24">
        <v>-0.118469314758197</v>
      </c>
      <c r="BM33" s="24">
        <v>-2.13196339091027E-3</v>
      </c>
      <c r="BN33" s="24">
        <v>-0.120601278149108</v>
      </c>
      <c r="BO33" s="25">
        <v>2.5715839710624099E-3</v>
      </c>
      <c r="BP33" s="33">
        <v>1.45885047243361E-5</v>
      </c>
      <c r="BQ33" s="25">
        <v>2.5861724757867402E-3</v>
      </c>
      <c r="BR33" s="23">
        <v>4.0169293279858698</v>
      </c>
      <c r="BS33" s="23">
        <v>5.5793739800968196E-4</v>
      </c>
      <c r="BT33" s="23">
        <v>4.0174872653838802</v>
      </c>
      <c r="BU33" s="24">
        <v>-0.118469314758197</v>
      </c>
      <c r="BV33" s="24">
        <v>-2.13196339091027E-3</v>
      </c>
      <c r="BW33" s="24">
        <v>-0.120601278149108</v>
      </c>
      <c r="BX33" s="25">
        <v>1.15180586281403E-4</v>
      </c>
      <c r="BY33" s="23">
        <v>0.17780059744007101</v>
      </c>
      <c r="BZ33" s="24">
        <v>-5.3263421756205697E-3</v>
      </c>
      <c r="CA33" s="33">
        <v>9.9055304202006202E-5</v>
      </c>
      <c r="CB33" s="23">
        <v>0.15290851379846099</v>
      </c>
      <c r="CC33" s="31">
        <v>9.9055304202006202E-5</v>
      </c>
      <c r="CD33" s="22">
        <v>5.5036111111111401</v>
      </c>
      <c r="CE33" s="25">
        <v>0</v>
      </c>
      <c r="CF33" s="23">
        <v>1.6551556838632801E-2</v>
      </c>
      <c r="CG33" s="15">
        <v>0</v>
      </c>
      <c r="CH33" s="25">
        <v>0</v>
      </c>
      <c r="CI33" s="23">
        <v>0.18011007569861701</v>
      </c>
      <c r="CJ33" s="24">
        <v>0</v>
      </c>
      <c r="CK33" s="33">
        <v>2.5900232041874599E-5</v>
      </c>
      <c r="CL33" s="23">
        <v>-0.109499569902519</v>
      </c>
      <c r="CM33" s="24">
        <v>-5.4253974798226003E-3</v>
      </c>
      <c r="CN33" s="27">
        <v>2.5930938206024101E-3</v>
      </c>
      <c r="CO33" s="23">
        <v>-8.1565287669145697E-2</v>
      </c>
      <c r="CP33" s="24">
        <v>-0.12603018327836499</v>
      </c>
      <c r="CQ33" s="25">
        <v>7.2606626976867497E-2</v>
      </c>
      <c r="CR33" s="25">
        <f t="shared" si="4"/>
        <v>2.5930938206024105E-3</v>
      </c>
      <c r="CS33" s="17">
        <v>-2.2838280547360799</v>
      </c>
      <c r="CT33" s="17">
        <f t="shared" si="3"/>
        <v>-8.1565287669145711E-2</v>
      </c>
      <c r="CU33" s="24">
        <v>-5.5453280642480802</v>
      </c>
      <c r="CV33" s="25">
        <v>9999</v>
      </c>
      <c r="CW33" s="25">
        <v>9999</v>
      </c>
      <c r="CX33" s="23">
        <v>9999</v>
      </c>
      <c r="CY33" s="23">
        <v>9999</v>
      </c>
      <c r="CZ33" s="24">
        <v>9999</v>
      </c>
      <c r="DB33" s="25">
        <v>72.606626976867503</v>
      </c>
      <c r="DC33" s="23">
        <v>-2283.82805473608</v>
      </c>
      <c r="DD33" s="24">
        <v>-5545.3280642480804</v>
      </c>
    </row>
    <row r="34" spans="1:108" x14ac:dyDescent="0.25">
      <c r="A34" s="22">
        <v>65</v>
      </c>
      <c r="B34" s="22">
        <v>32</v>
      </c>
      <c r="C34" s="22">
        <v>5</v>
      </c>
      <c r="D34" s="22">
        <v>65</v>
      </c>
      <c r="E34" s="22">
        <v>15</v>
      </c>
      <c r="F34" s="22" t="s">
        <v>108</v>
      </c>
      <c r="G34" s="22" t="s">
        <v>109</v>
      </c>
      <c r="H34" s="22">
        <v>3</v>
      </c>
      <c r="I34" s="32">
        <v>211</v>
      </c>
      <c r="J34" s="22">
        <v>2</v>
      </c>
      <c r="K34" s="22">
        <v>1</v>
      </c>
      <c r="L34" s="22">
        <v>1</v>
      </c>
      <c r="M34" s="22">
        <v>9999</v>
      </c>
      <c r="N34" s="22">
        <v>0</v>
      </c>
      <c r="O34" s="22" t="s">
        <v>293</v>
      </c>
      <c r="P34" s="28">
        <v>42248.219444444447</v>
      </c>
      <c r="Q34" s="22">
        <v>65</v>
      </c>
      <c r="R34" s="22">
        <v>65</v>
      </c>
      <c r="S34" s="22" t="s">
        <v>101</v>
      </c>
      <c r="T34" s="22" t="s">
        <v>294</v>
      </c>
      <c r="U34" s="22" t="s">
        <v>160</v>
      </c>
      <c r="V34" s="29">
        <v>0.43450231481481483</v>
      </c>
      <c r="W34" s="28">
        <v>42353.434502314813</v>
      </c>
      <c r="X34" s="22">
        <v>0</v>
      </c>
      <c r="Y34" s="22">
        <v>0</v>
      </c>
      <c r="Z34" s="22">
        <v>0</v>
      </c>
      <c r="AA34" s="22">
        <v>4.4459999999999997</v>
      </c>
      <c r="AB34" s="22">
        <v>301213</v>
      </c>
      <c r="AC34" s="22">
        <v>27809</v>
      </c>
      <c r="AD34" s="22">
        <v>5.98</v>
      </c>
      <c r="AE34" s="22">
        <v>1871</v>
      </c>
      <c r="AF34" s="22">
        <v>184</v>
      </c>
      <c r="AG34" s="22">
        <v>1.9790000000000001</v>
      </c>
      <c r="AH34" s="22">
        <v>7958</v>
      </c>
      <c r="AI34" s="22">
        <v>816</v>
      </c>
      <c r="AJ34" s="22" t="s">
        <v>295</v>
      </c>
      <c r="AK34" s="22">
        <v>15</v>
      </c>
      <c r="AL34" s="22">
        <v>23</v>
      </c>
      <c r="AM34" s="22">
        <v>5</v>
      </c>
      <c r="AN34" s="22">
        <v>3</v>
      </c>
      <c r="AO34" s="22">
        <v>14.0391666666667</v>
      </c>
      <c r="AP34" s="12">
        <v>0.50022508328081405</v>
      </c>
      <c r="AQ34" s="23">
        <v>781.37398204218005</v>
      </c>
      <c r="AR34" s="24">
        <v>0</v>
      </c>
      <c r="AS34" s="22">
        <v>15003</v>
      </c>
      <c r="AT34" s="22">
        <v>14.0391666666667</v>
      </c>
      <c r="AU34" s="22">
        <v>15</v>
      </c>
      <c r="AV34" s="22">
        <v>3</v>
      </c>
      <c r="AW34" s="12">
        <v>0.50022508328081405</v>
      </c>
      <c r="AX34" s="23">
        <v>781.37398204218005</v>
      </c>
      <c r="AY34" s="24">
        <v>0</v>
      </c>
      <c r="AZ34" s="22">
        <v>19.544722222222202</v>
      </c>
      <c r="BA34" s="22">
        <v>15</v>
      </c>
      <c r="BB34" s="22">
        <v>4</v>
      </c>
      <c r="BC34" s="25">
        <v>0.51382011344197398</v>
      </c>
      <c r="BD34" s="23">
        <v>782.62685320526202</v>
      </c>
      <c r="BE34" s="24">
        <v>0</v>
      </c>
      <c r="BF34" s="25">
        <v>2.5715839710624099E-3</v>
      </c>
      <c r="BG34" s="34">
        <v>1.45885047243361E-5</v>
      </c>
      <c r="BH34" s="26">
        <v>2.5861724757867402E-3</v>
      </c>
      <c r="BI34" s="23">
        <v>4.0169293279858698</v>
      </c>
      <c r="BJ34" s="23">
        <v>5.5793739800968196E-4</v>
      </c>
      <c r="BK34" s="23">
        <v>4.0174872653838802</v>
      </c>
      <c r="BL34" s="24">
        <v>-0.118469314758197</v>
      </c>
      <c r="BM34" s="24">
        <v>-2.13196339091027E-3</v>
      </c>
      <c r="BN34" s="24">
        <v>-0.120601278149108</v>
      </c>
      <c r="BO34" s="25">
        <v>2.6414740321909999E-3</v>
      </c>
      <c r="BP34" s="33">
        <v>1.4984988564036401E-5</v>
      </c>
      <c r="BQ34" s="25">
        <v>2.65645902075503E-3</v>
      </c>
      <c r="BR34" s="23">
        <v>4.0233701553423398</v>
      </c>
      <c r="BS34" s="23">
        <v>5.5883200634427796E-4</v>
      </c>
      <c r="BT34" s="23">
        <v>4.0239289873486896</v>
      </c>
      <c r="BU34" s="24">
        <v>-0.118469314758197</v>
      </c>
      <c r="BV34" s="24">
        <v>-2.13196339091027E-3</v>
      </c>
      <c r="BW34" s="24">
        <v>-0.120601278149108</v>
      </c>
      <c r="BX34" s="25">
        <v>1.15617585795749E-4</v>
      </c>
      <c r="BY34" s="23">
        <v>0.180599846802591</v>
      </c>
      <c r="BZ34" s="24">
        <v>-5.3263421756205697E-3</v>
      </c>
      <c r="CA34" s="33">
        <v>9.94311237843445E-5</v>
      </c>
      <c r="CB34" s="23">
        <v>0.155315868250228</v>
      </c>
      <c r="CC34" s="31">
        <v>9.94311237843445E-5</v>
      </c>
      <c r="CD34" s="22">
        <v>5.5055555555554996</v>
      </c>
      <c r="CE34" s="25">
        <v>0</v>
      </c>
      <c r="CF34" s="23">
        <v>1.65574045597182E-2</v>
      </c>
      <c r="CG34" s="15">
        <v>0</v>
      </c>
      <c r="CH34" s="25">
        <v>0</v>
      </c>
      <c r="CI34" s="23">
        <v>0.18011007569861701</v>
      </c>
      <c r="CJ34" s="24">
        <v>0</v>
      </c>
      <c r="CK34" s="33">
        <v>8.6473006979692998E-5</v>
      </c>
      <c r="CL34" s="23">
        <v>-0.164941779741166</v>
      </c>
      <c r="CM34" s="24">
        <v>-5.4257732994049297E-3</v>
      </c>
      <c r="CN34" s="27">
        <v>2.6189940526442799E-3</v>
      </c>
      <c r="CO34" s="23">
        <v>-0.191064857571665</v>
      </c>
      <c r="CP34" s="24">
        <v>-0.131455580758188</v>
      </c>
      <c r="CQ34" s="25">
        <v>7.3331833474040001E-2</v>
      </c>
      <c r="CR34" s="25">
        <f t="shared" si="4"/>
        <v>2.6189940526442856E-3</v>
      </c>
      <c r="CS34" s="17">
        <v>-5.3498160120066203</v>
      </c>
      <c r="CT34" s="17">
        <f t="shared" si="3"/>
        <v>-0.191064857571665</v>
      </c>
      <c r="CU34" s="24">
        <v>-5.7840455533602801</v>
      </c>
      <c r="CV34" s="25">
        <v>9999</v>
      </c>
      <c r="CW34" s="25">
        <v>9999</v>
      </c>
      <c r="CX34" s="23">
        <v>9999</v>
      </c>
      <c r="CY34" s="23">
        <v>9999</v>
      </c>
      <c r="CZ34" s="24">
        <v>9999</v>
      </c>
      <c r="DB34" s="25">
        <v>73.331833474039996</v>
      </c>
      <c r="DC34" s="23">
        <v>-5349.8160120066204</v>
      </c>
      <c r="DD34" s="24">
        <v>-5784.0455533602799</v>
      </c>
    </row>
    <row r="35" spans="1:108" x14ac:dyDescent="0.25">
      <c r="A35" s="22">
        <v>90</v>
      </c>
      <c r="B35" s="22">
        <v>32</v>
      </c>
      <c r="C35" s="22">
        <v>5</v>
      </c>
      <c r="D35" s="22">
        <v>90</v>
      </c>
      <c r="E35" s="22">
        <v>15</v>
      </c>
      <c r="F35" s="22" t="s">
        <v>108</v>
      </c>
      <c r="G35" s="22" t="s">
        <v>109</v>
      </c>
      <c r="H35" s="22">
        <v>4</v>
      </c>
      <c r="I35" s="32">
        <v>211</v>
      </c>
      <c r="J35" s="22">
        <v>2</v>
      </c>
      <c r="K35" s="22">
        <v>1</v>
      </c>
      <c r="L35" s="22">
        <v>1</v>
      </c>
      <c r="M35" s="22">
        <v>9999</v>
      </c>
      <c r="N35" s="22">
        <v>0</v>
      </c>
      <c r="O35" s="22" t="s">
        <v>364</v>
      </c>
      <c r="P35" s="28">
        <v>42248.445138888892</v>
      </c>
      <c r="Q35" s="22">
        <v>90</v>
      </c>
      <c r="R35" s="22">
        <v>90</v>
      </c>
      <c r="S35" s="22" t="s">
        <v>101</v>
      </c>
      <c r="T35" s="22" t="s">
        <v>365</v>
      </c>
      <c r="U35" s="22" t="s">
        <v>160</v>
      </c>
      <c r="V35" s="29">
        <v>0.6639004629629629</v>
      </c>
      <c r="W35" s="28">
        <v>42353.663900462961</v>
      </c>
      <c r="X35" s="22">
        <v>0</v>
      </c>
      <c r="Y35" s="22">
        <v>0</v>
      </c>
      <c r="Z35" s="22">
        <v>0</v>
      </c>
      <c r="AA35" s="22">
        <v>4.4569999999999999</v>
      </c>
      <c r="AB35" s="22">
        <v>299933</v>
      </c>
      <c r="AC35" s="22">
        <v>27619</v>
      </c>
      <c r="AD35" s="22">
        <v>5.9950000000000001</v>
      </c>
      <c r="AE35" s="22">
        <v>1874</v>
      </c>
      <c r="AF35" s="22">
        <v>185</v>
      </c>
      <c r="AG35" s="22">
        <v>1.98</v>
      </c>
      <c r="AH35" s="22">
        <v>8109</v>
      </c>
      <c r="AI35" s="22">
        <v>821</v>
      </c>
      <c r="AJ35" s="22" t="s">
        <v>366</v>
      </c>
      <c r="AK35" s="22">
        <v>15</v>
      </c>
      <c r="AL35" s="22">
        <v>23</v>
      </c>
      <c r="AM35" s="22">
        <v>5</v>
      </c>
      <c r="AN35" s="22">
        <v>3</v>
      </c>
      <c r="AO35" s="22">
        <v>19.544722222222202</v>
      </c>
      <c r="AP35" s="12">
        <v>0.51382011344197398</v>
      </c>
      <c r="AQ35" s="23">
        <v>782.62685320526202</v>
      </c>
      <c r="AR35" s="24">
        <v>0</v>
      </c>
      <c r="AS35" s="22">
        <v>15004</v>
      </c>
      <c r="AT35" s="22">
        <v>19.544722222222202</v>
      </c>
      <c r="AU35" s="22">
        <v>15</v>
      </c>
      <c r="AV35" s="22">
        <v>4</v>
      </c>
      <c r="AW35" s="12">
        <v>0.51382011344197398</v>
      </c>
      <c r="AX35" s="23">
        <v>782.62685320526202</v>
      </c>
      <c r="AY35" s="24">
        <v>0</v>
      </c>
      <c r="AZ35" s="22">
        <v>25.045277777777802</v>
      </c>
      <c r="BA35" s="22">
        <v>15</v>
      </c>
      <c r="BB35" s="22">
        <v>5</v>
      </c>
      <c r="BC35" s="25">
        <v>0.49905465022058199</v>
      </c>
      <c r="BD35" s="23">
        <v>795.57318855711003</v>
      </c>
      <c r="BE35" s="24">
        <v>0</v>
      </c>
      <c r="BF35" s="25">
        <v>2.6414740321909999E-3</v>
      </c>
      <c r="BG35" s="34">
        <v>1.4984988564036401E-5</v>
      </c>
      <c r="BH35" s="26">
        <v>2.65645902075503E-3</v>
      </c>
      <c r="BI35" s="23">
        <v>4.0233701553423398</v>
      </c>
      <c r="BJ35" s="23">
        <v>5.5883200634427796E-4</v>
      </c>
      <c r="BK35" s="23">
        <v>4.0239289873486896</v>
      </c>
      <c r="BL35" s="24">
        <v>-0.118469314758197</v>
      </c>
      <c r="BM35" s="24">
        <v>-2.13196339091027E-3</v>
      </c>
      <c r="BN35" s="24">
        <v>-0.120601278149108</v>
      </c>
      <c r="BO35" s="25">
        <v>2.56556694593213E-3</v>
      </c>
      <c r="BP35" s="33">
        <v>1.45543703540308E-5</v>
      </c>
      <c r="BQ35" s="25">
        <v>2.5801213162861699E-3</v>
      </c>
      <c r="BR35" s="23">
        <v>4.0899253713592101</v>
      </c>
      <c r="BS35" s="23">
        <v>5.6807629246843601E-4</v>
      </c>
      <c r="BT35" s="23">
        <v>4.0904934476516797</v>
      </c>
      <c r="BU35" s="24">
        <v>-0.118469314758197</v>
      </c>
      <c r="BV35" s="24">
        <v>-2.13196339091027E-3</v>
      </c>
      <c r="BW35" s="24">
        <v>-0.120601278149108</v>
      </c>
      <c r="BX35" s="25">
        <v>1.1875982039891E-4</v>
      </c>
      <c r="BY35" s="23">
        <v>0.18088942432285099</v>
      </c>
      <c r="BZ35" s="24">
        <v>-5.3263421756205697E-3</v>
      </c>
      <c r="CA35" s="25">
        <v>1.02133445543062E-4</v>
      </c>
      <c r="CB35" s="23">
        <v>0.15556490491765201</v>
      </c>
      <c r="CC35" s="24">
        <v>1.02133445543062E-4</v>
      </c>
      <c r="CD35" s="22">
        <v>5.5005555555556001</v>
      </c>
      <c r="CE35" s="25">
        <v>0</v>
      </c>
      <c r="CF35" s="23">
        <v>1.6542367562641099E-2</v>
      </c>
      <c r="CG35" s="15">
        <v>0</v>
      </c>
      <c r="CH35" s="25">
        <v>0</v>
      </c>
      <c r="CI35" s="23">
        <v>0.18011007569861701</v>
      </c>
      <c r="CJ35" s="24">
        <v>0</v>
      </c>
      <c r="CK35" s="33">
        <v>-5.9711329613020497E-5</v>
      </c>
      <c r="CL35" s="23">
        <v>-0.104763463553066</v>
      </c>
      <c r="CM35" s="24">
        <v>-5.4284756211636503E-3</v>
      </c>
      <c r="CN35" s="27">
        <v>2.7054670596239798E-3</v>
      </c>
      <c r="CO35" s="23">
        <v>-0.356006637312831</v>
      </c>
      <c r="CP35" s="24">
        <v>-0.136881354057593</v>
      </c>
      <c r="CQ35" s="25">
        <v>7.5753077669471397E-2</v>
      </c>
      <c r="CR35" s="25">
        <f t="shared" si="4"/>
        <v>2.7054670596239785E-3</v>
      </c>
      <c r="CS35" s="17">
        <v>-9.96818584475926</v>
      </c>
      <c r="CT35" s="17">
        <f t="shared" si="3"/>
        <v>-0.35600663731283072</v>
      </c>
      <c r="CU35" s="24">
        <v>-6.0227795785340899</v>
      </c>
      <c r="CV35" s="25">
        <v>9999</v>
      </c>
      <c r="CW35" s="25">
        <v>9999</v>
      </c>
      <c r="CX35" s="23">
        <v>9999</v>
      </c>
      <c r="CY35" s="23">
        <v>9999</v>
      </c>
      <c r="CZ35" s="24">
        <v>9999</v>
      </c>
      <c r="DB35" s="25">
        <v>75.753077669471395</v>
      </c>
      <c r="DC35" s="23">
        <v>-9968.1858447592604</v>
      </c>
      <c r="DD35" s="24">
        <v>-6022.7795785340904</v>
      </c>
    </row>
    <row r="36" spans="1:108" x14ac:dyDescent="0.25">
      <c r="A36" s="22">
        <v>115</v>
      </c>
      <c r="B36" s="22">
        <v>32</v>
      </c>
      <c r="C36" s="22">
        <v>5</v>
      </c>
      <c r="D36" s="22">
        <v>115</v>
      </c>
      <c r="E36" s="22">
        <v>15</v>
      </c>
      <c r="F36" s="22" t="s">
        <v>108</v>
      </c>
      <c r="G36" s="22" t="s">
        <v>109</v>
      </c>
      <c r="H36" s="22">
        <v>5</v>
      </c>
      <c r="I36" s="32">
        <v>211</v>
      </c>
      <c r="J36" s="22">
        <v>2</v>
      </c>
      <c r="K36" s="22">
        <v>1</v>
      </c>
      <c r="L36" s="22">
        <v>1</v>
      </c>
      <c r="M36" s="22">
        <v>9999</v>
      </c>
      <c r="N36" s="22">
        <v>0</v>
      </c>
      <c r="O36" s="22" t="s">
        <v>435</v>
      </c>
      <c r="P36" s="28">
        <v>42248.67083333333</v>
      </c>
      <c r="Q36" s="22">
        <v>115</v>
      </c>
      <c r="R36" s="22">
        <v>115</v>
      </c>
      <c r="S36" s="22" t="s">
        <v>101</v>
      </c>
      <c r="T36" s="22" t="s">
        <v>436</v>
      </c>
      <c r="U36" s="22" t="s">
        <v>160</v>
      </c>
      <c r="V36" s="29">
        <v>0.89309027777777772</v>
      </c>
      <c r="W36" s="28">
        <v>42353.893090277779</v>
      </c>
      <c r="X36" s="22">
        <v>0</v>
      </c>
      <c r="Y36" s="22">
        <v>0</v>
      </c>
      <c r="Z36" s="22">
        <v>0</v>
      </c>
      <c r="AA36" s="22">
        <v>4.4569999999999999</v>
      </c>
      <c r="AB36" s="22">
        <v>297413</v>
      </c>
      <c r="AC36" s="22">
        <v>27422</v>
      </c>
      <c r="AD36" s="22">
        <v>5.9939999999999998</v>
      </c>
      <c r="AE36" s="22">
        <v>1905</v>
      </c>
      <c r="AF36" s="22">
        <v>192</v>
      </c>
      <c r="AG36" s="22">
        <v>1.9830000000000001</v>
      </c>
      <c r="AH36" s="22">
        <v>7945</v>
      </c>
      <c r="AI36" s="22">
        <v>808</v>
      </c>
      <c r="AJ36" s="22" t="s">
        <v>437</v>
      </c>
      <c r="AK36" s="22">
        <v>15</v>
      </c>
      <c r="AL36" s="22">
        <v>23</v>
      </c>
      <c r="AM36" s="22">
        <v>5</v>
      </c>
      <c r="AN36" s="22">
        <v>3</v>
      </c>
      <c r="AO36" s="22">
        <v>25.045277777777802</v>
      </c>
      <c r="AP36" s="12">
        <v>0.49905465022058199</v>
      </c>
      <c r="AQ36" s="23">
        <v>795.57318855711003</v>
      </c>
      <c r="AR36" s="24">
        <v>0</v>
      </c>
      <c r="AS36" s="22">
        <v>15005</v>
      </c>
      <c r="AT36" s="22">
        <f>(AT35-AT34)+AT35</f>
        <v>25.050277777777701</v>
      </c>
      <c r="AU36" s="22">
        <v>15</v>
      </c>
      <c r="AV36" s="22">
        <v>5</v>
      </c>
      <c r="AX36" s="23">
        <f>AQ36</f>
        <v>795.57318855711003</v>
      </c>
      <c r="AY36" s="24">
        <v>0</v>
      </c>
      <c r="BE36" s="24">
        <v>0</v>
      </c>
      <c r="CD36" s="22">
        <v>5.5005555555556001</v>
      </c>
      <c r="CE36" s="25">
        <v>0</v>
      </c>
      <c r="CF36" s="23">
        <f>CF35</f>
        <v>1.6542367562641099E-2</v>
      </c>
      <c r="CG36" s="15">
        <v>0</v>
      </c>
      <c r="CH36" s="25">
        <v>0</v>
      </c>
      <c r="CI36" s="23">
        <v>0.18011007569861701</v>
      </c>
      <c r="CJ36" s="24">
        <v>0</v>
      </c>
      <c r="CN36" s="27">
        <v>2.6457557300109602E-3</v>
      </c>
      <c r="CO36" s="23">
        <v>-0.46077010086589698</v>
      </c>
      <c r="CP36" s="24">
        <v>-0.14230982967875699</v>
      </c>
      <c r="CQ36" s="25">
        <v>7.4081160440306798E-2</v>
      </c>
      <c r="CR36" s="25">
        <f t="shared" si="4"/>
        <v>2.6457557300109571E-3</v>
      </c>
      <c r="CS36" s="17">
        <v>-12.901562824245101</v>
      </c>
      <c r="CT36" s="17">
        <f t="shared" si="3"/>
        <v>-0.46077010086589648</v>
      </c>
      <c r="CU36" s="24">
        <v>-6.2616325058652897</v>
      </c>
      <c r="CV36" s="25">
        <v>9999</v>
      </c>
      <c r="CW36" s="25">
        <v>9999</v>
      </c>
      <c r="CX36" s="23">
        <v>9999</v>
      </c>
      <c r="CY36" s="23">
        <v>9999</v>
      </c>
      <c r="CZ36" s="24">
        <v>9999</v>
      </c>
      <c r="DB36" s="25">
        <v>74.081160440306803</v>
      </c>
      <c r="DC36" s="23">
        <v>-12901.5628242451</v>
      </c>
      <c r="DD36" s="24">
        <v>-6261.6325058652901</v>
      </c>
    </row>
    <row r="37" spans="1:108" x14ac:dyDescent="0.25">
      <c r="A37" s="22">
        <v>25</v>
      </c>
      <c r="B37" s="22">
        <v>32</v>
      </c>
      <c r="C37" s="22">
        <v>5</v>
      </c>
      <c r="D37" s="22">
        <v>25</v>
      </c>
      <c r="E37" s="22">
        <v>25</v>
      </c>
      <c r="F37" s="22" t="s">
        <v>113</v>
      </c>
      <c r="G37" s="22" t="s">
        <v>109</v>
      </c>
      <c r="H37" s="22">
        <v>1</v>
      </c>
      <c r="I37" s="32">
        <v>214</v>
      </c>
      <c r="J37" s="22">
        <v>2</v>
      </c>
      <c r="K37" s="22">
        <v>1</v>
      </c>
      <c r="L37" s="22">
        <v>4</v>
      </c>
      <c r="M37" s="22">
        <v>9999</v>
      </c>
      <c r="N37" s="22">
        <v>0</v>
      </c>
      <c r="O37" s="22" t="s">
        <v>181</v>
      </c>
      <c r="P37" s="28">
        <v>42247.85833333333</v>
      </c>
      <c r="Q37" s="22">
        <v>25</v>
      </c>
      <c r="R37" s="22">
        <v>25</v>
      </c>
      <c r="S37" s="22" t="s">
        <v>101</v>
      </c>
      <c r="T37" s="22" t="s">
        <v>182</v>
      </c>
      <c r="U37" s="22" t="s">
        <v>160</v>
      </c>
      <c r="V37" s="29">
        <v>6.7835648148148145E-2</v>
      </c>
      <c r="W37" s="28">
        <v>42353.067835648151</v>
      </c>
      <c r="X37" s="22">
        <v>0</v>
      </c>
      <c r="Y37" s="22">
        <v>0</v>
      </c>
      <c r="Z37" s="22">
        <v>0</v>
      </c>
      <c r="AA37" s="22">
        <v>4.4470000000000001</v>
      </c>
      <c r="AB37" s="22">
        <v>302836</v>
      </c>
      <c r="AC37" s="22">
        <v>27942</v>
      </c>
      <c r="AD37" s="22">
        <v>5.9889999999999999</v>
      </c>
      <c r="AE37" s="22">
        <v>3504</v>
      </c>
      <c r="AF37" s="22">
        <v>344</v>
      </c>
      <c r="AG37" s="22">
        <v>1.9790000000000001</v>
      </c>
      <c r="AH37" s="22">
        <v>56698</v>
      </c>
      <c r="AI37" s="22">
        <v>5381</v>
      </c>
      <c r="AJ37" s="22" t="s">
        <v>183</v>
      </c>
      <c r="AK37" s="22">
        <v>25</v>
      </c>
      <c r="AL37" s="22">
        <v>25</v>
      </c>
      <c r="AM37" s="22">
        <v>5</v>
      </c>
      <c r="AN37" s="22">
        <v>5</v>
      </c>
      <c r="AO37" s="22">
        <v>5.2391666666666703</v>
      </c>
      <c r="AP37" s="12">
        <v>4.8884487260286296</v>
      </c>
      <c r="AQ37" s="23">
        <v>1463.35351847985</v>
      </c>
      <c r="AR37" s="24">
        <v>0</v>
      </c>
      <c r="AS37" s="22">
        <v>25001</v>
      </c>
      <c r="AT37" s="22">
        <v>5.2391666666666703</v>
      </c>
      <c r="AU37" s="22">
        <v>25</v>
      </c>
      <c r="AV37" s="22">
        <v>1</v>
      </c>
      <c r="AW37" s="12">
        <v>4.8884487260286296</v>
      </c>
      <c r="AX37" s="23">
        <v>1463.35351847985</v>
      </c>
      <c r="AY37" s="24">
        <v>0</v>
      </c>
      <c r="AZ37" s="22">
        <v>10.737500000000001</v>
      </c>
      <c r="BA37" s="22">
        <v>25</v>
      </c>
      <c r="BB37" s="22">
        <v>2</v>
      </c>
      <c r="BC37" s="25">
        <v>6.5648690015305702</v>
      </c>
      <c r="BD37" s="23">
        <v>1682.60597201921</v>
      </c>
      <c r="BE37" s="24">
        <v>0</v>
      </c>
      <c r="BF37" s="25">
        <v>2.49281319889787E-2</v>
      </c>
      <c r="BG37" s="26">
        <v>2.85132272322733E-4</v>
      </c>
      <c r="BH37" s="26">
        <v>2.52132642613015E-2</v>
      </c>
      <c r="BI37" s="23">
        <v>7.4622179140328901</v>
      </c>
      <c r="BJ37" s="23">
        <v>2.0898050696161702E-3</v>
      </c>
      <c r="BK37" s="23">
        <v>7.4643077191025098</v>
      </c>
      <c r="BL37" s="24">
        <v>-0.11751391705853501</v>
      </c>
      <c r="BM37" s="24">
        <v>-4.2639267818205297E-3</v>
      </c>
      <c r="BN37" s="24">
        <v>-0.121777843840355</v>
      </c>
      <c r="BO37" s="25">
        <v>3.3476861501922299E-2</v>
      </c>
      <c r="BP37" s="25">
        <v>3.8291411464351803E-4</v>
      </c>
      <c r="BQ37" s="25">
        <v>3.38597756165658E-2</v>
      </c>
      <c r="BR37" s="23">
        <v>8.5802728240977402</v>
      </c>
      <c r="BS37" s="23">
        <v>2.4029179867247502E-3</v>
      </c>
      <c r="BT37" s="23">
        <v>8.5826757420844704</v>
      </c>
      <c r="BU37" s="24">
        <v>-0.11751391705853501</v>
      </c>
      <c r="BV37" s="24">
        <v>-4.2639267818205297E-3</v>
      </c>
      <c r="BW37" s="24">
        <v>-0.121777843840355</v>
      </c>
      <c r="BX37" s="25">
        <v>1.1298726490939499E-3</v>
      </c>
      <c r="BY37" s="23">
        <v>0.338226543664499</v>
      </c>
      <c r="BZ37" s="24">
        <v>-5.3263421756205697E-3</v>
      </c>
      <c r="CA37" s="25">
        <v>9.7169047822079997E-4</v>
      </c>
      <c r="CB37" s="23">
        <v>0.29087482755146898</v>
      </c>
      <c r="CC37" s="24">
        <v>9.7169047822079997E-4</v>
      </c>
      <c r="CD37" s="22">
        <v>5.4983333333333304</v>
      </c>
      <c r="CE37" s="25">
        <v>0</v>
      </c>
      <c r="CF37" s="23">
        <v>1.64023321588543E-2</v>
      </c>
      <c r="CG37" s="15">
        <v>0</v>
      </c>
      <c r="CH37" s="25">
        <v>0</v>
      </c>
      <c r="CI37" s="23">
        <v>0.17865757508814401</v>
      </c>
      <c r="CJ37" s="24">
        <v>0</v>
      </c>
      <c r="CK37" s="25">
        <v>8.8046935261375196E-3</v>
      </c>
      <c r="CL37" s="23">
        <v>0.97065983184799298</v>
      </c>
      <c r="CM37" s="24">
        <v>-6.2980326538413798E-3</v>
      </c>
      <c r="CN37" s="27">
        <v>2.52132642613014E-2</v>
      </c>
      <c r="CO37" s="23">
        <v>2.49351131488975E-2</v>
      </c>
      <c r="CP37" s="24">
        <v>-0.121777843840355</v>
      </c>
      <c r="CQ37" s="25">
        <v>0.70597139931644104</v>
      </c>
      <c r="CR37" s="25">
        <f t="shared" si="4"/>
        <v>2.5213264261301466E-2</v>
      </c>
      <c r="CS37" s="17">
        <v>0.69818316816912995</v>
      </c>
      <c r="CT37" s="17">
        <f t="shared" si="3"/>
        <v>2.4935113148897497E-2</v>
      </c>
      <c r="CU37" s="24">
        <v>-5.3582251289756204</v>
      </c>
      <c r="CV37" s="25">
        <v>9999</v>
      </c>
      <c r="CW37" s="25">
        <v>9999</v>
      </c>
      <c r="CX37" s="23">
        <v>9999</v>
      </c>
      <c r="CY37" s="23">
        <v>9999</v>
      </c>
      <c r="CZ37" s="24">
        <v>9999</v>
      </c>
      <c r="DB37" s="25">
        <v>352.98569965822003</v>
      </c>
      <c r="DC37" s="23">
        <v>349.091584084565</v>
      </c>
      <c r="DD37" s="24">
        <v>-2679.1125644878098</v>
      </c>
    </row>
    <row r="38" spans="1:108" x14ac:dyDescent="0.25">
      <c r="A38" s="22">
        <v>50</v>
      </c>
      <c r="B38" s="22">
        <v>32</v>
      </c>
      <c r="C38" s="22">
        <v>5</v>
      </c>
      <c r="D38" s="22">
        <v>50</v>
      </c>
      <c r="E38" s="22">
        <v>25</v>
      </c>
      <c r="F38" s="22" t="s">
        <v>113</v>
      </c>
      <c r="G38" s="22" t="s">
        <v>109</v>
      </c>
      <c r="H38" s="22">
        <v>2</v>
      </c>
      <c r="I38" s="32">
        <v>214</v>
      </c>
      <c r="J38" s="22">
        <v>2</v>
      </c>
      <c r="K38" s="22">
        <v>1</v>
      </c>
      <c r="L38" s="22">
        <v>4</v>
      </c>
      <c r="M38" s="22">
        <v>9999</v>
      </c>
      <c r="N38" s="22">
        <v>0</v>
      </c>
      <c r="O38" s="22" t="s">
        <v>252</v>
      </c>
      <c r="P38" s="28">
        <v>42248.084027777775</v>
      </c>
      <c r="Q38" s="22">
        <v>50</v>
      </c>
      <c r="R38" s="22">
        <v>50</v>
      </c>
      <c r="S38" s="22" t="s">
        <v>101</v>
      </c>
      <c r="T38" s="22" t="s">
        <v>253</v>
      </c>
      <c r="U38" s="22" t="s">
        <v>160</v>
      </c>
      <c r="V38" s="29">
        <v>0.29693287037037036</v>
      </c>
      <c r="W38" s="28">
        <v>42353.296932870369</v>
      </c>
      <c r="X38" s="22">
        <v>0</v>
      </c>
      <c r="Y38" s="22">
        <v>0</v>
      </c>
      <c r="Z38" s="22">
        <v>0</v>
      </c>
      <c r="AA38" s="22">
        <v>4.4459999999999997</v>
      </c>
      <c r="AB38" s="22">
        <v>301821</v>
      </c>
      <c r="AC38" s="22">
        <v>27873</v>
      </c>
      <c r="AD38" s="22">
        <v>5.9809999999999999</v>
      </c>
      <c r="AE38" s="22">
        <v>4029</v>
      </c>
      <c r="AF38" s="22">
        <v>398</v>
      </c>
      <c r="AG38" s="22">
        <v>1.9810000000000001</v>
      </c>
      <c r="AH38" s="22">
        <v>75318</v>
      </c>
      <c r="AI38" s="22">
        <v>7105</v>
      </c>
      <c r="AJ38" s="22" t="s">
        <v>254</v>
      </c>
      <c r="AK38" s="22">
        <v>25</v>
      </c>
      <c r="AL38" s="22">
        <v>25</v>
      </c>
      <c r="AM38" s="22">
        <v>5</v>
      </c>
      <c r="AN38" s="22">
        <v>5</v>
      </c>
      <c r="AO38" s="22">
        <v>10.737500000000001</v>
      </c>
      <c r="AP38" s="12">
        <v>6.5648690015305702</v>
      </c>
      <c r="AQ38" s="23">
        <v>1682.60597201921</v>
      </c>
      <c r="AR38" s="24">
        <v>0</v>
      </c>
      <c r="AS38" s="22">
        <v>25002</v>
      </c>
      <c r="AT38" s="22">
        <v>10.737500000000001</v>
      </c>
      <c r="AU38" s="22">
        <v>25</v>
      </c>
      <c r="AV38" s="22">
        <v>2</v>
      </c>
      <c r="AW38" s="12">
        <v>6.5648690015305702</v>
      </c>
      <c r="AX38" s="23">
        <v>1682.60597201921</v>
      </c>
      <c r="AY38" s="24">
        <v>0</v>
      </c>
      <c r="AZ38" s="22">
        <v>16.2433333333333</v>
      </c>
      <c r="BA38" s="22">
        <v>25</v>
      </c>
      <c r="BB38" s="22">
        <v>3</v>
      </c>
      <c r="BC38" s="25">
        <v>7.7650130548302903</v>
      </c>
      <c r="BD38" s="23">
        <v>1903.9465441637101</v>
      </c>
      <c r="BE38" s="24">
        <v>0</v>
      </c>
      <c r="BF38" s="25">
        <v>3.3476861501922299E-2</v>
      </c>
      <c r="BG38" s="26">
        <v>3.8291411464351803E-4</v>
      </c>
      <c r="BH38" s="26">
        <v>3.38597756165658E-2</v>
      </c>
      <c r="BI38" s="23">
        <v>8.5802728240977402</v>
      </c>
      <c r="BJ38" s="23">
        <v>2.4029179867247502E-3</v>
      </c>
      <c r="BK38" s="23">
        <v>8.5826757420844704</v>
      </c>
      <c r="BL38" s="24">
        <v>-0.11751391705853501</v>
      </c>
      <c r="BM38" s="24">
        <v>-4.2639267818205297E-3</v>
      </c>
      <c r="BN38" s="24">
        <v>-0.121777843840355</v>
      </c>
      <c r="BO38" s="25">
        <v>3.9596870331543001E-2</v>
      </c>
      <c r="BP38" s="25">
        <v>4.5291583097735498E-4</v>
      </c>
      <c r="BQ38" s="25">
        <v>4.0049786162520397E-2</v>
      </c>
      <c r="BR38" s="23">
        <v>9.7089758761632297</v>
      </c>
      <c r="BS38" s="23">
        <v>2.7190129316153298E-3</v>
      </c>
      <c r="BT38" s="23">
        <v>9.7116948890948507</v>
      </c>
      <c r="BU38" s="24">
        <v>-0.11751391705853501</v>
      </c>
      <c r="BV38" s="24">
        <v>-4.2639267818205297E-3</v>
      </c>
      <c r="BW38" s="24">
        <v>-0.121777843840355</v>
      </c>
      <c r="BX38" s="25">
        <v>1.5173455518147699E-3</v>
      </c>
      <c r="BY38" s="23">
        <v>0.38890260971012103</v>
      </c>
      <c r="BZ38" s="24">
        <v>-5.3263421756205697E-3</v>
      </c>
      <c r="CA38" s="25">
        <v>1.3049171745606999E-3</v>
      </c>
      <c r="CB38" s="23">
        <v>0.33445624435070398</v>
      </c>
      <c r="CC38" s="24">
        <v>1.3049171745606999E-3</v>
      </c>
      <c r="CD38" s="22">
        <v>5.5058333333332996</v>
      </c>
      <c r="CE38" s="25">
        <v>0</v>
      </c>
      <c r="CF38" s="23">
        <v>1.6424705755312199E-2</v>
      </c>
      <c r="CG38" s="15">
        <v>0</v>
      </c>
      <c r="CH38" s="25">
        <v>0</v>
      </c>
      <c r="CI38" s="23">
        <v>0.17865757508814401</v>
      </c>
      <c r="CJ38" s="24">
        <v>0</v>
      </c>
      <c r="CK38" s="25">
        <v>6.4024389232086197E-3</v>
      </c>
      <c r="CL38" s="23">
        <v>0.98838323152634</v>
      </c>
      <c r="CM38" s="24">
        <v>-6.6312593501812898E-3</v>
      </c>
      <c r="CN38" s="27">
        <v>3.4017957787438997E-2</v>
      </c>
      <c r="CO38" s="23">
        <v>0.99559494499689005</v>
      </c>
      <c r="CP38" s="24">
        <v>-0.12807587649419599</v>
      </c>
      <c r="CQ38" s="25">
        <v>0.95250281804829096</v>
      </c>
      <c r="CR38" s="25">
        <f t="shared" si="4"/>
        <v>3.4017957787438963E-2</v>
      </c>
      <c r="CS38" s="17">
        <v>27.8766584599129</v>
      </c>
      <c r="CT38" s="17">
        <f t="shared" si="3"/>
        <v>0.99559494499688928</v>
      </c>
      <c r="CU38" s="24">
        <v>-5.6353385657446502</v>
      </c>
      <c r="CV38" s="25">
        <v>9999</v>
      </c>
      <c r="CW38" s="25">
        <v>9999</v>
      </c>
      <c r="CX38" s="23">
        <v>9999</v>
      </c>
      <c r="CY38" s="23">
        <v>9999</v>
      </c>
      <c r="CZ38" s="24">
        <v>9999</v>
      </c>
      <c r="DB38" s="25">
        <v>476.25140902414603</v>
      </c>
      <c r="DC38" s="23">
        <v>13938.3292299565</v>
      </c>
      <c r="DD38" s="24">
        <v>-2817.6692828723199</v>
      </c>
    </row>
    <row r="39" spans="1:108" x14ac:dyDescent="0.25">
      <c r="A39" s="22">
        <v>75</v>
      </c>
      <c r="B39" s="22">
        <v>32</v>
      </c>
      <c r="C39" s="22">
        <v>5</v>
      </c>
      <c r="D39" s="22">
        <v>75</v>
      </c>
      <c r="E39" s="22">
        <v>25</v>
      </c>
      <c r="F39" s="22" t="s">
        <v>113</v>
      </c>
      <c r="G39" s="22" t="s">
        <v>109</v>
      </c>
      <c r="H39" s="22">
        <v>3</v>
      </c>
      <c r="I39" s="32">
        <v>214</v>
      </c>
      <c r="J39" s="22">
        <v>2</v>
      </c>
      <c r="K39" s="22">
        <v>1</v>
      </c>
      <c r="L39" s="22">
        <v>4</v>
      </c>
      <c r="M39" s="22">
        <v>9999</v>
      </c>
      <c r="N39" s="22">
        <v>0</v>
      </c>
      <c r="O39" s="22" t="s">
        <v>323</v>
      </c>
      <c r="P39" s="28">
        <v>42248.30972222222</v>
      </c>
      <c r="Q39" s="22">
        <v>75</v>
      </c>
      <c r="R39" s="22">
        <v>75</v>
      </c>
      <c r="S39" s="22" t="s">
        <v>101</v>
      </c>
      <c r="T39" s="22" t="s">
        <v>324</v>
      </c>
      <c r="U39" s="22" t="s">
        <v>160</v>
      </c>
      <c r="V39" s="29">
        <v>0.52634259259259253</v>
      </c>
      <c r="W39" s="28">
        <v>42353.526342592595</v>
      </c>
      <c r="X39" s="22">
        <v>0</v>
      </c>
      <c r="Y39" s="22">
        <v>0</v>
      </c>
      <c r="Z39" s="22">
        <v>0</v>
      </c>
      <c r="AA39" s="22">
        <v>4.4489999999999998</v>
      </c>
      <c r="AB39" s="22">
        <v>300781</v>
      </c>
      <c r="AC39" s="22">
        <v>27756</v>
      </c>
      <c r="AD39" s="22">
        <v>5.9859999999999998</v>
      </c>
      <c r="AE39" s="22">
        <v>4559</v>
      </c>
      <c r="AF39" s="22">
        <v>435</v>
      </c>
      <c r="AG39" s="22">
        <v>1.98</v>
      </c>
      <c r="AH39" s="22">
        <v>88648</v>
      </c>
      <c r="AI39" s="22">
        <v>8347</v>
      </c>
      <c r="AJ39" s="22" t="s">
        <v>325</v>
      </c>
      <c r="AK39" s="22">
        <v>25</v>
      </c>
      <c r="AL39" s="22">
        <v>25</v>
      </c>
      <c r="AM39" s="22">
        <v>5</v>
      </c>
      <c r="AN39" s="22">
        <v>5</v>
      </c>
      <c r="AO39" s="22">
        <v>16.2433333333333</v>
      </c>
      <c r="AP39" s="12">
        <v>7.7650130548302903</v>
      </c>
      <c r="AQ39" s="23">
        <v>1903.9465441637101</v>
      </c>
      <c r="AR39" s="24">
        <v>0</v>
      </c>
      <c r="AS39" s="22">
        <v>25003</v>
      </c>
      <c r="AT39" s="22">
        <v>16.2433333333333</v>
      </c>
      <c r="AU39" s="22">
        <v>25</v>
      </c>
      <c r="AV39" s="22">
        <v>3</v>
      </c>
      <c r="AW39" s="12">
        <v>7.7650130548302903</v>
      </c>
      <c r="AX39" s="23">
        <v>1903.9465441637101</v>
      </c>
      <c r="AY39" s="24">
        <v>0</v>
      </c>
      <c r="AZ39" s="22">
        <v>21.748611111111099</v>
      </c>
      <c r="BA39" s="22">
        <v>25</v>
      </c>
      <c r="BB39" s="22">
        <v>4</v>
      </c>
      <c r="BC39" s="25">
        <v>8.7310704960835501</v>
      </c>
      <c r="BD39" s="23">
        <v>2043.4328669868501</v>
      </c>
      <c r="BE39" s="24">
        <v>0</v>
      </c>
      <c r="BF39" s="25">
        <v>3.9596870331543001E-2</v>
      </c>
      <c r="BG39" s="26">
        <v>4.5291583097735498E-4</v>
      </c>
      <c r="BH39" s="26">
        <v>4.0049786162520397E-2</v>
      </c>
      <c r="BI39" s="23">
        <v>9.7089758761632297</v>
      </c>
      <c r="BJ39" s="23">
        <v>2.7190129316153298E-3</v>
      </c>
      <c r="BK39" s="23">
        <v>9.7116948890948507</v>
      </c>
      <c r="BL39" s="24">
        <v>-0.11751391705853501</v>
      </c>
      <c r="BM39" s="24">
        <v>-4.2639267818205297E-3</v>
      </c>
      <c r="BN39" s="24">
        <v>-0.121777843840355</v>
      </c>
      <c r="BO39" s="25">
        <v>4.4523179014351003E-2</v>
      </c>
      <c r="BP39" s="25">
        <v>5.0926379918906403E-4</v>
      </c>
      <c r="BQ39" s="25">
        <v>4.5032442813539998E-2</v>
      </c>
      <c r="BR39" s="23">
        <v>10.4202717618045</v>
      </c>
      <c r="BS39" s="23">
        <v>2.91821238745203E-3</v>
      </c>
      <c r="BT39" s="23">
        <v>10.423189974192001</v>
      </c>
      <c r="BU39" s="24">
        <v>-0.11751391705853501</v>
      </c>
      <c r="BV39" s="24">
        <v>-4.2639267818205297E-3</v>
      </c>
      <c r="BW39" s="24">
        <v>-0.121777843840355</v>
      </c>
      <c r="BX39" s="25">
        <v>1.7947361959215599E-3</v>
      </c>
      <c r="BY39" s="23">
        <v>0.44006130495617901</v>
      </c>
      <c r="BZ39" s="24">
        <v>-5.3263421756205697E-3</v>
      </c>
      <c r="CA39" s="25">
        <v>1.54347312849254E-3</v>
      </c>
      <c r="CB39" s="23">
        <v>0.37845272226231402</v>
      </c>
      <c r="CC39" s="24">
        <v>1.54347312849254E-3</v>
      </c>
      <c r="CD39" s="22">
        <v>5.5052777777777999</v>
      </c>
      <c r="CE39" s="25">
        <v>0</v>
      </c>
      <c r="CF39" s="23">
        <v>1.6423048451871002E-2</v>
      </c>
      <c r="CG39" s="15">
        <v>0</v>
      </c>
      <c r="CH39" s="25">
        <v>0</v>
      </c>
      <c r="CI39" s="23">
        <v>0.17865757508814401</v>
      </c>
      <c r="CJ39" s="24">
        <v>0</v>
      </c>
      <c r="CK39" s="25">
        <v>5.23391971844868E-3</v>
      </c>
      <c r="CL39" s="23">
        <v>0.57802304425096895</v>
      </c>
      <c r="CM39" s="24">
        <v>-6.8698153041131197E-3</v>
      </c>
      <c r="CN39" s="27">
        <v>4.0420396710647601E-2</v>
      </c>
      <c r="CO39" s="23">
        <v>1.9839781765232301</v>
      </c>
      <c r="CP39" s="24">
        <v>-0.13470713584437799</v>
      </c>
      <c r="CQ39" s="25">
        <v>1.1317711078981301</v>
      </c>
      <c r="CR39" s="25">
        <f t="shared" si="4"/>
        <v>4.0420396710647503E-2</v>
      </c>
      <c r="CS39" s="17">
        <v>55.551388942650398</v>
      </c>
      <c r="CT39" s="17">
        <f t="shared" si="3"/>
        <v>1.9839781765232285</v>
      </c>
      <c r="CU39" s="24">
        <v>-5.9271139771526196</v>
      </c>
      <c r="CV39" s="25">
        <v>9999</v>
      </c>
      <c r="CW39" s="25">
        <v>9999</v>
      </c>
      <c r="CX39" s="23">
        <v>9999</v>
      </c>
      <c r="CY39" s="23">
        <v>9999</v>
      </c>
      <c r="CZ39" s="24">
        <v>9999</v>
      </c>
      <c r="DB39" s="25">
        <v>565.88555394906598</v>
      </c>
      <c r="DC39" s="23">
        <v>27775.694471325201</v>
      </c>
      <c r="DD39" s="24">
        <v>-2963.5569885763098</v>
      </c>
    </row>
    <row r="40" spans="1:108" x14ac:dyDescent="0.25">
      <c r="A40" s="22">
        <v>100</v>
      </c>
      <c r="B40" s="22">
        <v>32</v>
      </c>
      <c r="C40" s="22">
        <v>5</v>
      </c>
      <c r="D40" s="22">
        <v>100</v>
      </c>
      <c r="E40" s="22">
        <v>25</v>
      </c>
      <c r="F40" s="22" t="s">
        <v>113</v>
      </c>
      <c r="G40" s="22" t="s">
        <v>109</v>
      </c>
      <c r="H40" s="22">
        <v>4</v>
      </c>
      <c r="I40" s="32">
        <v>214</v>
      </c>
      <c r="J40" s="22">
        <v>2</v>
      </c>
      <c r="K40" s="22">
        <v>1</v>
      </c>
      <c r="L40" s="22">
        <v>4</v>
      </c>
      <c r="M40" s="22">
        <v>9999</v>
      </c>
      <c r="N40" s="22">
        <v>0</v>
      </c>
      <c r="O40" s="22" t="s">
        <v>394</v>
      </c>
      <c r="P40" s="28">
        <v>42248.535416666666</v>
      </c>
      <c r="Q40" s="22">
        <v>100</v>
      </c>
      <c r="R40" s="22">
        <v>100</v>
      </c>
      <c r="S40" s="22" t="s">
        <v>101</v>
      </c>
      <c r="T40" s="22" t="s">
        <v>395</v>
      </c>
      <c r="U40" s="22" t="s">
        <v>160</v>
      </c>
      <c r="V40" s="29">
        <v>0.75572916666666667</v>
      </c>
      <c r="W40" s="28">
        <v>42353.755729166667</v>
      </c>
      <c r="X40" s="22">
        <v>0</v>
      </c>
      <c r="Y40" s="22">
        <v>0</v>
      </c>
      <c r="Z40" s="22">
        <v>0</v>
      </c>
      <c r="AA40" s="22">
        <v>4.4589999999999996</v>
      </c>
      <c r="AB40" s="22">
        <v>299567</v>
      </c>
      <c r="AC40" s="22">
        <v>27569</v>
      </c>
      <c r="AD40" s="22">
        <v>5.9969999999999999</v>
      </c>
      <c r="AE40" s="22">
        <v>4893</v>
      </c>
      <c r="AF40" s="22">
        <v>466</v>
      </c>
      <c r="AG40" s="22">
        <v>1.98</v>
      </c>
      <c r="AH40" s="22">
        <v>99378</v>
      </c>
      <c r="AI40" s="22">
        <v>9325</v>
      </c>
      <c r="AJ40" s="22" t="s">
        <v>396</v>
      </c>
      <c r="AK40" s="22">
        <v>25</v>
      </c>
      <c r="AL40" s="22">
        <v>25</v>
      </c>
      <c r="AM40" s="22">
        <v>5</v>
      </c>
      <c r="AN40" s="22">
        <v>5</v>
      </c>
      <c r="AO40" s="22">
        <v>21.748611111111099</v>
      </c>
      <c r="AP40" s="12">
        <v>8.7310704960835501</v>
      </c>
      <c r="AQ40" s="23">
        <v>2043.4328669868501</v>
      </c>
      <c r="AR40" s="24">
        <v>0</v>
      </c>
      <c r="AS40" s="22">
        <v>25004</v>
      </c>
      <c r="AT40" s="22">
        <v>21.748611111111099</v>
      </c>
      <c r="AU40" s="22">
        <v>25</v>
      </c>
      <c r="AV40" s="22">
        <v>4</v>
      </c>
      <c r="AW40" s="12">
        <v>8.7310704960835501</v>
      </c>
      <c r="AX40" s="23">
        <v>2043.4328669868501</v>
      </c>
      <c r="AY40" s="24">
        <v>0</v>
      </c>
      <c r="AZ40" s="22">
        <v>27.2502777777778</v>
      </c>
      <c r="BA40" s="22">
        <v>25</v>
      </c>
      <c r="BB40" s="22">
        <v>5</v>
      </c>
      <c r="BC40" s="25">
        <v>9.4257675339875693</v>
      </c>
      <c r="BD40" s="23">
        <v>2162.45562747964</v>
      </c>
      <c r="BE40" s="24">
        <v>0</v>
      </c>
      <c r="BF40" s="25">
        <v>4.4523179014351003E-2</v>
      </c>
      <c r="BG40" s="26">
        <v>5.0926379918906403E-4</v>
      </c>
      <c r="BH40" s="26">
        <v>4.5032442813539998E-2</v>
      </c>
      <c r="BI40" s="23">
        <v>10.4202717618045</v>
      </c>
      <c r="BJ40" s="23">
        <v>2.91821238745203E-3</v>
      </c>
      <c r="BK40" s="23">
        <v>10.423189974192001</v>
      </c>
      <c r="BL40" s="24">
        <v>-0.11751391705853501</v>
      </c>
      <c r="BM40" s="24">
        <v>-4.2639267818205297E-3</v>
      </c>
      <c r="BN40" s="24">
        <v>-0.121777843840355</v>
      </c>
      <c r="BO40" s="25">
        <v>4.8065713757738299E-2</v>
      </c>
      <c r="BP40" s="25">
        <v>5.4978392246227299E-4</v>
      </c>
      <c r="BQ40" s="25">
        <v>4.8615497680200598E-2</v>
      </c>
      <c r="BR40" s="23">
        <v>11.0272158558397</v>
      </c>
      <c r="BS40" s="23">
        <v>3.0881879710252598E-3</v>
      </c>
      <c r="BT40" s="23">
        <v>11.0303040438107</v>
      </c>
      <c r="BU40" s="24">
        <v>-0.11751391705853501</v>
      </c>
      <c r="BV40" s="24">
        <v>-4.2639267818205297E-3</v>
      </c>
      <c r="BW40" s="24">
        <v>-0.121777843840355</v>
      </c>
      <c r="BX40" s="25">
        <v>2.0180221382520899E-3</v>
      </c>
      <c r="BY40" s="23">
        <v>0.47230093554520503</v>
      </c>
      <c r="BZ40" s="24">
        <v>-5.3263421756205697E-3</v>
      </c>
      <c r="CA40" s="25">
        <v>1.73549903889679E-3</v>
      </c>
      <c r="CB40" s="23">
        <v>0.40617880456887601</v>
      </c>
      <c r="CC40" s="24">
        <v>1.73549903889679E-3</v>
      </c>
      <c r="CD40" s="22">
        <v>5.5016666666666998</v>
      </c>
      <c r="CE40" s="25">
        <v>0</v>
      </c>
      <c r="CF40" s="23">
        <v>1.64122759795024E-2</v>
      </c>
      <c r="CG40" s="15">
        <v>0</v>
      </c>
      <c r="CH40" s="25">
        <v>0</v>
      </c>
      <c r="CI40" s="23">
        <v>0.17865757508814401</v>
      </c>
      <c r="CJ40" s="24">
        <v>0</v>
      </c>
      <c r="CK40" s="25">
        <v>3.8655779660158201E-3</v>
      </c>
      <c r="CL40" s="23">
        <v>0.47816634952743398</v>
      </c>
      <c r="CM40" s="24">
        <v>-7.0618412145173797E-3</v>
      </c>
      <c r="CN40" s="27">
        <v>4.5654316429096301E-2</v>
      </c>
      <c r="CO40" s="23">
        <v>2.5620012207741998</v>
      </c>
      <c r="CP40" s="24">
        <v>-0.141576951148491</v>
      </c>
      <c r="CQ40" s="25">
        <v>1.2783208600147</v>
      </c>
      <c r="CR40" s="25">
        <f t="shared" si="4"/>
        <v>4.5654316429096432E-2</v>
      </c>
      <c r="CS40" s="17">
        <v>71.736034181677596</v>
      </c>
      <c r="CT40" s="17">
        <f t="shared" si="3"/>
        <v>2.5620012207741998</v>
      </c>
      <c r="CU40" s="24">
        <v>-6.2293858505335997</v>
      </c>
      <c r="CV40" s="25">
        <v>9999</v>
      </c>
      <c r="CW40" s="25">
        <v>9999</v>
      </c>
      <c r="CX40" s="23">
        <v>9999</v>
      </c>
      <c r="CY40" s="23">
        <v>9999</v>
      </c>
      <c r="CZ40" s="24">
        <v>9999</v>
      </c>
      <c r="DB40" s="25">
        <v>639.16043000734805</v>
      </c>
      <c r="DC40" s="23">
        <v>35868.017090838803</v>
      </c>
      <c r="DD40" s="24">
        <v>-3114.6929252668001</v>
      </c>
    </row>
    <row r="41" spans="1:108" x14ac:dyDescent="0.25">
      <c r="A41" s="22">
        <v>125</v>
      </c>
      <c r="B41" s="22">
        <v>32</v>
      </c>
      <c r="C41" s="22">
        <v>5</v>
      </c>
      <c r="D41" s="22">
        <v>125</v>
      </c>
      <c r="E41" s="22">
        <v>25</v>
      </c>
      <c r="F41" s="22" t="s">
        <v>113</v>
      </c>
      <c r="G41" s="22" t="s">
        <v>109</v>
      </c>
      <c r="H41" s="22">
        <v>5</v>
      </c>
      <c r="I41" s="32">
        <v>214</v>
      </c>
      <c r="J41" s="22">
        <v>2</v>
      </c>
      <c r="K41" s="22">
        <v>1</v>
      </c>
      <c r="L41" s="22">
        <v>4</v>
      </c>
      <c r="M41" s="22">
        <v>9999</v>
      </c>
      <c r="N41" s="22">
        <v>0</v>
      </c>
      <c r="O41" s="22" t="s">
        <v>465</v>
      </c>
      <c r="P41" s="28">
        <v>42248.761111111111</v>
      </c>
      <c r="Q41" s="22">
        <v>125</v>
      </c>
      <c r="R41" s="22">
        <v>125</v>
      </c>
      <c r="S41" s="22" t="s">
        <v>101</v>
      </c>
      <c r="T41" s="22" t="s">
        <v>466</v>
      </c>
      <c r="U41" s="22" t="s">
        <v>160</v>
      </c>
      <c r="V41" s="29">
        <v>0.98496527777777787</v>
      </c>
      <c r="W41" s="28">
        <v>42353.984965277778</v>
      </c>
      <c r="X41" s="22">
        <v>0</v>
      </c>
      <c r="Y41" s="22">
        <v>0</v>
      </c>
      <c r="Z41" s="22">
        <v>0</v>
      </c>
      <c r="AA41" s="22">
        <v>4.4560000000000004</v>
      </c>
      <c r="AB41" s="22">
        <v>297240</v>
      </c>
      <c r="AC41" s="22">
        <v>27422</v>
      </c>
      <c r="AD41" s="22">
        <v>5.9889999999999999</v>
      </c>
      <c r="AE41" s="22">
        <v>5178</v>
      </c>
      <c r="AF41" s="22">
        <v>488</v>
      </c>
      <c r="AG41" s="22">
        <v>1.9810000000000001</v>
      </c>
      <c r="AH41" s="22">
        <v>107094</v>
      </c>
      <c r="AI41" s="22">
        <v>10029</v>
      </c>
      <c r="AJ41" s="22" t="s">
        <v>467</v>
      </c>
      <c r="AK41" s="22">
        <v>25</v>
      </c>
      <c r="AL41" s="22">
        <v>25</v>
      </c>
      <c r="AM41" s="22">
        <v>5</v>
      </c>
      <c r="AN41" s="22">
        <v>5</v>
      </c>
      <c r="AO41" s="22">
        <v>27.2502777777778</v>
      </c>
      <c r="AP41" s="12">
        <v>9.4257675339875693</v>
      </c>
      <c r="AQ41" s="23">
        <v>2162.45562747964</v>
      </c>
      <c r="AR41" s="24">
        <v>0</v>
      </c>
      <c r="AS41" s="22">
        <v>25005</v>
      </c>
      <c r="AT41" s="22">
        <f>(AT40-AT39)+AT40</f>
        <v>27.253888888888898</v>
      </c>
      <c r="AU41" s="22">
        <v>25</v>
      </c>
      <c r="AV41" s="22">
        <v>5</v>
      </c>
      <c r="AX41" s="23">
        <f>AQ41</f>
        <v>2162.45562747964</v>
      </c>
      <c r="AY41" s="24">
        <v>0</v>
      </c>
      <c r="BE41" s="24">
        <v>0</v>
      </c>
      <c r="CD41" s="22">
        <v>5.5016666666666998</v>
      </c>
      <c r="CE41" s="25">
        <v>0</v>
      </c>
      <c r="CF41" s="23">
        <f>CF40</f>
        <v>1.64122759795024E-2</v>
      </c>
      <c r="CG41" s="15">
        <v>0</v>
      </c>
      <c r="CH41" s="25">
        <v>0</v>
      </c>
      <c r="CI41" s="23">
        <v>0.17865757508814401</v>
      </c>
      <c r="CJ41" s="24">
        <v>0</v>
      </c>
      <c r="CN41" s="27">
        <v>4.9519894395112098E-2</v>
      </c>
      <c r="CO41" s="23">
        <v>3.0401675703016302</v>
      </c>
      <c r="CP41" s="24">
        <v>-0.148638792363008</v>
      </c>
      <c r="CQ41" s="25">
        <v>1.38655704306314</v>
      </c>
      <c r="CR41" s="25">
        <f t="shared" si="4"/>
        <v>4.9519894395112139E-2</v>
      </c>
      <c r="CS41" s="17">
        <v>85.124691968445703</v>
      </c>
      <c r="CT41" s="17">
        <f t="shared" si="3"/>
        <v>3.0401675703016324</v>
      </c>
      <c r="CU41" s="24">
        <v>-6.5401068639723601</v>
      </c>
      <c r="CV41" s="25">
        <v>9999</v>
      </c>
      <c r="CW41" s="25">
        <v>9999</v>
      </c>
      <c r="CX41" s="23">
        <v>9999</v>
      </c>
      <c r="CY41" s="23">
        <v>9999</v>
      </c>
      <c r="CZ41" s="24">
        <v>9999</v>
      </c>
      <c r="DB41" s="25">
        <v>693.27852153156903</v>
      </c>
      <c r="DC41" s="23">
        <v>42562.345984222899</v>
      </c>
      <c r="DD41" s="24">
        <v>-3270.0534319861799</v>
      </c>
    </row>
    <row r="42" spans="1:108" s="32" customFormat="1" x14ac:dyDescent="0.25">
      <c r="A42" s="32">
        <v>6</v>
      </c>
      <c r="B42" s="22">
        <v>32</v>
      </c>
      <c r="C42" s="32">
        <v>5</v>
      </c>
      <c r="D42" s="32">
        <v>6</v>
      </c>
      <c r="E42" s="32">
        <v>6</v>
      </c>
      <c r="F42" s="32" t="s">
        <v>117</v>
      </c>
      <c r="G42" s="32" t="s">
        <v>109</v>
      </c>
      <c r="H42" s="32">
        <v>1</v>
      </c>
      <c r="I42" s="32">
        <v>1110</v>
      </c>
      <c r="J42" s="32">
        <v>1</v>
      </c>
      <c r="K42" s="32">
        <v>1</v>
      </c>
      <c r="L42" s="32">
        <v>1</v>
      </c>
      <c r="M42" s="32">
        <v>0</v>
      </c>
      <c r="N42" s="32">
        <v>1</v>
      </c>
      <c r="O42" s="32" t="s">
        <v>119</v>
      </c>
      <c r="P42" s="35">
        <v>42247.686805555553</v>
      </c>
      <c r="Q42" s="32">
        <v>6</v>
      </c>
      <c r="R42" s="32">
        <v>6</v>
      </c>
      <c r="S42" s="32" t="s">
        <v>101</v>
      </c>
      <c r="T42" s="32" t="s">
        <v>120</v>
      </c>
      <c r="U42" s="32" t="s">
        <v>103</v>
      </c>
      <c r="V42" s="36">
        <v>0.89491898148148152</v>
      </c>
      <c r="W42" s="35">
        <v>42352.894918981481</v>
      </c>
      <c r="X42" s="32">
        <v>1.6319999999999999</v>
      </c>
      <c r="Y42" s="32">
        <v>986</v>
      </c>
      <c r="Z42" s="32">
        <v>93</v>
      </c>
      <c r="AA42" s="32">
        <v>4.4580000000000002</v>
      </c>
      <c r="AB42" s="32">
        <v>301625</v>
      </c>
      <c r="AC42" s="32">
        <v>27799</v>
      </c>
      <c r="AD42" s="32">
        <v>6.0030000000000001</v>
      </c>
      <c r="AE42" s="32">
        <v>1924</v>
      </c>
      <c r="AF42" s="32">
        <v>195</v>
      </c>
      <c r="AG42" s="32">
        <v>1.9770000000000001</v>
      </c>
      <c r="AH42" s="32">
        <v>7818</v>
      </c>
      <c r="AI42" s="32">
        <v>802</v>
      </c>
      <c r="AJ42" s="32" t="s">
        <v>121</v>
      </c>
      <c r="AK42" s="32">
        <v>6</v>
      </c>
      <c r="AL42" s="32">
        <v>2</v>
      </c>
      <c r="AM42" s="32">
        <v>1</v>
      </c>
      <c r="AN42" s="32">
        <v>2</v>
      </c>
      <c r="AO42" s="32">
        <v>1.0891666666666699</v>
      </c>
      <c r="AP42" s="12">
        <v>0.487620419555235</v>
      </c>
      <c r="AQ42" s="23">
        <v>803.50803925663001</v>
      </c>
      <c r="AR42" s="24">
        <v>520.80529509100904</v>
      </c>
      <c r="AS42" s="32">
        <v>6001</v>
      </c>
      <c r="AT42" s="32">
        <v>1.0891666666666699</v>
      </c>
      <c r="AU42" s="32">
        <v>6</v>
      </c>
      <c r="AV42" s="22">
        <v>1</v>
      </c>
      <c r="AW42" s="12">
        <v>0.487620419555235</v>
      </c>
      <c r="AX42" s="23">
        <v>803.50803925663001</v>
      </c>
      <c r="AY42" s="24">
        <v>520.80529509100904</v>
      </c>
      <c r="AZ42" s="32">
        <v>6.5558333333333296</v>
      </c>
      <c r="BA42" s="32">
        <v>6</v>
      </c>
      <c r="BB42" s="32">
        <v>2</v>
      </c>
      <c r="BC42" s="25">
        <v>0.48572971999639902</v>
      </c>
      <c r="BD42" s="23">
        <v>909.16684067655001</v>
      </c>
      <c r="BE42" s="24">
        <v>646.01213458356301</v>
      </c>
      <c r="BF42" s="25">
        <v>2.3046251389797099E-3</v>
      </c>
      <c r="BG42" s="26">
        <v>1.56429941946913E-4</v>
      </c>
      <c r="BH42" s="26">
        <v>2.4610550809266202E-3</v>
      </c>
      <c r="BI42" s="23">
        <v>3.7975949168251799</v>
      </c>
      <c r="BJ42" s="23">
        <v>6.3111635977963097E-3</v>
      </c>
      <c r="BK42" s="23">
        <v>3.8039060804229798</v>
      </c>
      <c r="BL42" s="24">
        <v>2.4614657783922498</v>
      </c>
      <c r="BM42" s="24">
        <v>0.53000160848775002</v>
      </c>
      <c r="BN42" s="24">
        <v>2.9914673868800001</v>
      </c>
      <c r="BO42" s="25">
        <v>2.2956891847849999E-3</v>
      </c>
      <c r="BP42" s="25">
        <v>1.5582340044379499E-4</v>
      </c>
      <c r="BQ42" s="25">
        <v>2.4515125852287898E-3</v>
      </c>
      <c r="BR42" s="23">
        <v>4.2969668055761003</v>
      </c>
      <c r="BS42" s="23">
        <v>7.1410619295231596E-3</v>
      </c>
      <c r="BT42" s="23">
        <v>4.3041078675056204</v>
      </c>
      <c r="BU42" s="24">
        <v>3.0532269481355798</v>
      </c>
      <c r="BV42" s="24">
        <v>0.65741933436383804</v>
      </c>
      <c r="BW42" s="24">
        <v>3.71064628249942</v>
      </c>
      <c r="BX42" s="25">
        <v>1.12704255700104E-4</v>
      </c>
      <c r="BY42" s="23">
        <v>0.185715716327196</v>
      </c>
      <c r="BZ42" s="24">
        <v>0.120374313285411</v>
      </c>
      <c r="CA42" s="33">
        <v>9.69256599020895E-5</v>
      </c>
      <c r="CB42" s="23">
        <v>0.15971551604138901</v>
      </c>
      <c r="CC42" s="31">
        <v>9.69256599020895E-5</v>
      </c>
      <c r="CD42" s="32">
        <v>5.4666666666666597</v>
      </c>
      <c r="CE42" s="25">
        <v>0</v>
      </c>
      <c r="CF42" s="23">
        <v>1.511460738494E-2</v>
      </c>
      <c r="CG42" s="15">
        <v>0</v>
      </c>
      <c r="CH42" s="25">
        <v>0</v>
      </c>
      <c r="CI42" s="23">
        <v>0.16558506959388999</v>
      </c>
      <c r="CJ42" s="24">
        <v>0</v>
      </c>
      <c r="CK42" s="33">
        <v>6.2361001001869997E-6</v>
      </c>
      <c r="CL42" s="23">
        <v>0.34550231038962198</v>
      </c>
      <c r="CM42" s="24">
        <v>0.83945628324492105</v>
      </c>
      <c r="CN42" s="27">
        <v>2.4610550809266202E-3</v>
      </c>
      <c r="CO42" s="23">
        <v>2.3084551594537801E-3</v>
      </c>
      <c r="CP42" s="24">
        <v>2.9914673868800001</v>
      </c>
      <c r="CQ42" s="25">
        <v>6.8909542265945298E-2</v>
      </c>
      <c r="CR42" s="25">
        <f t="shared" si="4"/>
        <v>2.4610550809266176E-3</v>
      </c>
      <c r="CS42" s="17">
        <v>6.4636744464706006E-2</v>
      </c>
      <c r="CT42" s="17">
        <f t="shared" si="3"/>
        <v>2.3084551594537857E-3</v>
      </c>
      <c r="CU42" s="24">
        <v>131.62456502271999</v>
      </c>
      <c r="CV42" s="25">
        <v>0.36268180139971201</v>
      </c>
      <c r="CW42" s="25">
        <f>CV42/28</f>
        <v>1.2952921478561143E-2</v>
      </c>
      <c r="CX42" s="23">
        <v>0.34019339191950498</v>
      </c>
      <c r="CY42" s="23">
        <f>CX42/28</f>
        <v>1.2149763997125178E-2</v>
      </c>
      <c r="CZ42" s="24">
        <v>692.76086854063306</v>
      </c>
      <c r="DA42" s="24">
        <f>CZ42/44</f>
        <v>15.744565194105297</v>
      </c>
      <c r="DB42" s="25">
        <v>6.2645038423586703</v>
      </c>
      <c r="DC42" s="23">
        <v>5.8760676786096404</v>
      </c>
      <c r="DD42" s="24">
        <v>11965.86954752</v>
      </c>
    </row>
    <row r="43" spans="1:108" x14ac:dyDescent="0.25">
      <c r="A43" s="22">
        <v>31</v>
      </c>
      <c r="B43" s="22">
        <v>32</v>
      </c>
      <c r="C43" s="22">
        <v>5</v>
      </c>
      <c r="D43" s="22">
        <v>31</v>
      </c>
      <c r="E43" s="22">
        <v>6</v>
      </c>
      <c r="F43" s="22" t="s">
        <v>117</v>
      </c>
      <c r="G43" s="22" t="s">
        <v>109</v>
      </c>
      <c r="H43" s="22">
        <v>2</v>
      </c>
      <c r="I43" s="32">
        <v>1110</v>
      </c>
      <c r="J43" s="22">
        <v>1</v>
      </c>
      <c r="K43" s="22">
        <v>1</v>
      </c>
      <c r="L43" s="22">
        <v>1</v>
      </c>
      <c r="M43" s="22">
        <v>0</v>
      </c>
      <c r="N43" s="22">
        <v>1</v>
      </c>
      <c r="O43" s="22" t="s">
        <v>196</v>
      </c>
      <c r="P43" s="28">
        <v>42247.912499999999</v>
      </c>
      <c r="Q43" s="22">
        <v>31</v>
      </c>
      <c r="R43" s="22">
        <v>31</v>
      </c>
      <c r="S43" s="22" t="s">
        <v>101</v>
      </c>
      <c r="T43" s="22" t="s">
        <v>197</v>
      </c>
      <c r="U43" s="22" t="s">
        <v>160</v>
      </c>
      <c r="V43" s="29">
        <v>0.12269675925925926</v>
      </c>
      <c r="W43" s="28">
        <v>42353.122696759259</v>
      </c>
      <c r="X43" s="22">
        <v>1.631</v>
      </c>
      <c r="Y43" s="22">
        <v>1213</v>
      </c>
      <c r="Z43" s="22">
        <v>116</v>
      </c>
      <c r="AA43" s="22">
        <v>4.4470000000000001</v>
      </c>
      <c r="AB43" s="22">
        <v>301788</v>
      </c>
      <c r="AC43" s="22">
        <v>27897</v>
      </c>
      <c r="AD43" s="22">
        <v>5.9880000000000004</v>
      </c>
      <c r="AE43" s="22">
        <v>2177</v>
      </c>
      <c r="AF43" s="22">
        <v>218</v>
      </c>
      <c r="AG43" s="22">
        <v>1.978</v>
      </c>
      <c r="AH43" s="22">
        <v>7797</v>
      </c>
      <c r="AI43" s="22">
        <v>799</v>
      </c>
      <c r="AJ43" s="22" t="s">
        <v>198</v>
      </c>
      <c r="AK43" s="22">
        <v>6</v>
      </c>
      <c r="AL43" s="22">
        <v>2</v>
      </c>
      <c r="AM43" s="22">
        <v>1</v>
      </c>
      <c r="AN43" s="22">
        <v>2</v>
      </c>
      <c r="AO43" s="22">
        <v>6.5558333333333296</v>
      </c>
      <c r="AP43" s="12">
        <v>0.48572971999639902</v>
      </c>
      <c r="AQ43" s="23">
        <v>909.16684067655001</v>
      </c>
      <c r="AR43" s="24">
        <v>646.01213458356301</v>
      </c>
      <c r="AS43" s="22">
        <v>6002</v>
      </c>
      <c r="AT43" s="22">
        <v>6.5558333333333296</v>
      </c>
      <c r="AU43" s="22">
        <v>6</v>
      </c>
      <c r="AV43" s="22">
        <v>2</v>
      </c>
      <c r="AW43" s="12">
        <v>0.48572971999639902</v>
      </c>
      <c r="AX43" s="23">
        <v>909.16684067655001</v>
      </c>
      <c r="AY43" s="24">
        <v>646.01213458356301</v>
      </c>
      <c r="AZ43" s="22">
        <v>12.057222222222199</v>
      </c>
      <c r="BA43" s="22">
        <v>6</v>
      </c>
      <c r="BB43" s="22">
        <v>3</v>
      </c>
      <c r="BC43" s="25">
        <v>0.48663005311965402</v>
      </c>
      <c r="BD43" s="23">
        <v>896.63812904573001</v>
      </c>
      <c r="BE43" s="24">
        <v>691.79260893546598</v>
      </c>
      <c r="BF43" s="25">
        <v>2.2956891847849999E-3</v>
      </c>
      <c r="BG43" s="26">
        <v>1.5582340044379499E-4</v>
      </c>
      <c r="BH43" s="26">
        <v>2.4515125852287898E-3</v>
      </c>
      <c r="BI43" s="23">
        <v>4.2969668055761003</v>
      </c>
      <c r="BJ43" s="23">
        <v>7.1410619295231596E-3</v>
      </c>
      <c r="BK43" s="23">
        <v>4.3041078675056204</v>
      </c>
      <c r="BL43" s="24">
        <v>3.0532269481355798</v>
      </c>
      <c r="BM43" s="24">
        <v>0.65741933436383804</v>
      </c>
      <c r="BN43" s="24">
        <v>3.71064628249942</v>
      </c>
      <c r="BO43" s="25">
        <v>2.2999444010681899E-3</v>
      </c>
      <c r="BP43" s="25">
        <v>1.5611222973099399E-4</v>
      </c>
      <c r="BQ43" s="25">
        <v>2.4560566307991801E-3</v>
      </c>
      <c r="BR43" s="23">
        <v>4.2377527476214496</v>
      </c>
      <c r="BS43" s="23">
        <v>7.04265501271761E-3</v>
      </c>
      <c r="BT43" s="23">
        <v>4.2447954026341597</v>
      </c>
      <c r="BU43" s="24">
        <v>3.2695977723148602</v>
      </c>
      <c r="BV43" s="24">
        <v>0.70400819448593199</v>
      </c>
      <c r="BW43" s="24">
        <v>3.9736059668007901</v>
      </c>
      <c r="BX43" s="25">
        <v>1.12267256185757E-4</v>
      </c>
      <c r="BY43" s="23">
        <v>0.21013675386918201</v>
      </c>
      <c r="BZ43" s="24">
        <v>0.14931351084084099</v>
      </c>
      <c r="CA43" s="33">
        <v>9.6549840319751405E-5</v>
      </c>
      <c r="CB43" s="23">
        <v>0.180717608327496</v>
      </c>
      <c r="CC43" s="31">
        <v>9.6549840319751405E-5</v>
      </c>
      <c r="CD43" s="22">
        <v>5.5013888888888696</v>
      </c>
      <c r="CE43" s="25">
        <v>0</v>
      </c>
      <c r="CF43" s="23">
        <v>1.5210609718431699E-2</v>
      </c>
      <c r="CG43" s="15">
        <v>0</v>
      </c>
      <c r="CH43" s="25">
        <v>0</v>
      </c>
      <c r="CI43" s="23">
        <v>0.16558506959388999</v>
      </c>
      <c r="CJ43" s="24">
        <v>0</v>
      </c>
      <c r="CK43" s="33">
        <v>2.02614614363992E-5</v>
      </c>
      <c r="CL43" s="23">
        <v>-0.210688998642095</v>
      </c>
      <c r="CM43" s="24">
        <v>0.41217664530189202</v>
      </c>
      <c r="CN43" s="27">
        <v>2.4672911810268098E-3</v>
      </c>
      <c r="CO43" s="23">
        <v>0.34781076554907597</v>
      </c>
      <c r="CP43" s="24">
        <v>3.8309236701249301</v>
      </c>
      <c r="CQ43" s="25">
        <v>6.9084153068750598E-2</v>
      </c>
      <c r="CR43" s="25">
        <f t="shared" si="4"/>
        <v>2.4672911810268072E-3</v>
      </c>
      <c r="CS43" s="17">
        <v>9.7387014353741304</v>
      </c>
      <c r="CT43" s="17">
        <f t="shared" si="3"/>
        <v>0.34781076554907608</v>
      </c>
      <c r="CU43" s="24">
        <v>168.560641485497</v>
      </c>
      <c r="CV43" s="25">
        <v>0.36360080562500302</v>
      </c>
      <c r="CW43" s="25">
        <f t="shared" ref="CW43:CW106" si="5">CV43/28</f>
        <v>1.2985743058035822E-2</v>
      </c>
      <c r="CX43" s="23">
        <v>51.256323344074403</v>
      </c>
      <c r="CY43" s="23">
        <f t="shared" ref="CY43:CY106" si="6">CX43/28</f>
        <v>1.8305829765740858</v>
      </c>
      <c r="CZ43" s="24">
        <v>887.16127097629897</v>
      </c>
      <c r="DA43" s="24">
        <f t="shared" ref="DA43:DA106" si="7">CZ43/44</f>
        <v>20.162756158552249</v>
      </c>
      <c r="DB43" s="25">
        <v>6.2803775517045999</v>
      </c>
      <c r="DC43" s="23">
        <v>885.33649412492105</v>
      </c>
      <c r="DD43" s="24">
        <v>15323.694680499701</v>
      </c>
    </row>
    <row r="44" spans="1:108" x14ac:dyDescent="0.25">
      <c r="A44" s="22">
        <v>56</v>
      </c>
      <c r="B44" s="22">
        <v>32</v>
      </c>
      <c r="C44" s="22">
        <v>5</v>
      </c>
      <c r="D44" s="22">
        <v>56</v>
      </c>
      <c r="E44" s="22">
        <v>6</v>
      </c>
      <c r="F44" s="22" t="s">
        <v>117</v>
      </c>
      <c r="G44" s="22" t="s">
        <v>109</v>
      </c>
      <c r="H44" s="22">
        <v>3</v>
      </c>
      <c r="I44" s="32">
        <v>1110</v>
      </c>
      <c r="J44" s="22">
        <v>1</v>
      </c>
      <c r="K44" s="22">
        <v>1</v>
      </c>
      <c r="L44" s="22">
        <v>1</v>
      </c>
      <c r="M44" s="22">
        <v>0</v>
      </c>
      <c r="N44" s="22">
        <v>1</v>
      </c>
      <c r="O44" s="22" t="s">
        <v>267</v>
      </c>
      <c r="P44" s="28">
        <v>42248.138194444444</v>
      </c>
      <c r="Q44" s="22">
        <v>56</v>
      </c>
      <c r="R44" s="22">
        <v>56</v>
      </c>
      <c r="S44" s="22" t="s">
        <v>101</v>
      </c>
      <c r="T44" s="22" t="s">
        <v>268</v>
      </c>
      <c r="U44" s="22" t="s">
        <v>160</v>
      </c>
      <c r="V44" s="29">
        <v>0.35192129629629632</v>
      </c>
      <c r="W44" s="28">
        <v>42353.351921296293</v>
      </c>
      <c r="X44" s="22">
        <v>1.629</v>
      </c>
      <c r="Y44" s="22">
        <v>1296</v>
      </c>
      <c r="Z44" s="22">
        <v>124</v>
      </c>
      <c r="AA44" s="22">
        <v>4.4459999999999997</v>
      </c>
      <c r="AB44" s="22">
        <v>300238</v>
      </c>
      <c r="AC44" s="22">
        <v>27764</v>
      </c>
      <c r="AD44" s="22">
        <v>5.9880000000000004</v>
      </c>
      <c r="AE44" s="22">
        <v>2147</v>
      </c>
      <c r="AF44" s="22">
        <v>215</v>
      </c>
      <c r="AG44" s="22">
        <v>1.9770000000000001</v>
      </c>
      <c r="AH44" s="22">
        <v>7807</v>
      </c>
      <c r="AI44" s="22">
        <v>777</v>
      </c>
      <c r="AJ44" s="22" t="s">
        <v>269</v>
      </c>
      <c r="AK44" s="22">
        <v>6</v>
      </c>
      <c r="AL44" s="22">
        <v>2</v>
      </c>
      <c r="AM44" s="22">
        <v>1</v>
      </c>
      <c r="AN44" s="22">
        <v>2</v>
      </c>
      <c r="AO44" s="22">
        <v>12.057222222222199</v>
      </c>
      <c r="AP44" s="12">
        <v>0.48663005311965402</v>
      </c>
      <c r="AQ44" s="23">
        <v>896.63812904573001</v>
      </c>
      <c r="AR44" s="24">
        <v>691.79260893546598</v>
      </c>
      <c r="AS44" s="22">
        <v>6003</v>
      </c>
      <c r="AT44" s="22">
        <v>12.057222222222199</v>
      </c>
      <c r="AU44" s="22">
        <v>6</v>
      </c>
      <c r="AV44" s="22">
        <v>3</v>
      </c>
      <c r="AW44" s="12">
        <v>0.48663005311965402</v>
      </c>
      <c r="AX44" s="23">
        <v>896.63812904573001</v>
      </c>
      <c r="AY44" s="24">
        <v>691.79260893546598</v>
      </c>
      <c r="AZ44" s="22">
        <v>17.565277777777801</v>
      </c>
      <c r="BA44" s="22">
        <v>6</v>
      </c>
      <c r="BB44" s="22">
        <v>4</v>
      </c>
      <c r="BC44" s="25">
        <v>0.46160079229314799</v>
      </c>
      <c r="BD44" s="23">
        <v>903.737732303195</v>
      </c>
      <c r="BE44" s="24">
        <v>677.45173745173702</v>
      </c>
      <c r="BF44" s="25">
        <v>2.2999444010681899E-3</v>
      </c>
      <c r="BG44" s="26">
        <v>1.5611222973099399E-4</v>
      </c>
      <c r="BH44" s="26">
        <v>2.4560566307991801E-3</v>
      </c>
      <c r="BI44" s="23">
        <v>4.2377527476214496</v>
      </c>
      <c r="BJ44" s="23">
        <v>7.04265501271761E-3</v>
      </c>
      <c r="BK44" s="23">
        <v>4.2447954026341597</v>
      </c>
      <c r="BL44" s="24">
        <v>3.2695977723148602</v>
      </c>
      <c r="BM44" s="24">
        <v>0.70400819448593199</v>
      </c>
      <c r="BN44" s="24">
        <v>3.9736059668007901</v>
      </c>
      <c r="BO44" s="25">
        <v>2.1816493883953002E-3</v>
      </c>
      <c r="BP44" s="25">
        <v>1.4808277554686499E-4</v>
      </c>
      <c r="BQ44" s="25">
        <v>2.3297321639421699E-3</v>
      </c>
      <c r="BR44" s="23">
        <v>4.27130738046242</v>
      </c>
      <c r="BS44" s="23">
        <v>7.0984189322407599E-3</v>
      </c>
      <c r="BT44" s="23">
        <v>4.27840579939466</v>
      </c>
      <c r="BU44" s="24">
        <v>3.2018189599213498</v>
      </c>
      <c r="BV44" s="24">
        <v>0.68941409372479401</v>
      </c>
      <c r="BW44" s="24">
        <v>3.8912330536461401</v>
      </c>
      <c r="BX44" s="25">
        <v>1.12475351192589E-4</v>
      </c>
      <c r="BY44" s="23">
        <v>0.20724097866657501</v>
      </c>
      <c r="BZ44" s="24">
        <v>0.15989480333908199</v>
      </c>
      <c r="CA44" s="33">
        <v>9.6728802025626697E-5</v>
      </c>
      <c r="CB44" s="23">
        <v>0.17822724165325499</v>
      </c>
      <c r="CC44" s="31">
        <v>9.6728802025626697E-5</v>
      </c>
      <c r="CD44" s="22">
        <v>5.5080555555556003</v>
      </c>
      <c r="CE44" s="25">
        <v>0</v>
      </c>
      <c r="CF44" s="23">
        <v>1.52290421664623E-2</v>
      </c>
      <c r="CG44" s="15">
        <v>0</v>
      </c>
      <c r="CH44" s="25">
        <v>0</v>
      </c>
      <c r="CI44" s="23">
        <v>0.16558506959388999</v>
      </c>
      <c r="CJ44" s="24">
        <v>0</v>
      </c>
      <c r="CK44" s="25">
        <v>-1.10577917690055E-4</v>
      </c>
      <c r="CL44" s="23">
        <v>-0.11818997798653599</v>
      </c>
      <c r="CM44" s="24">
        <v>7.7425161382407695E-2</v>
      </c>
      <c r="CN44" s="27">
        <v>2.4875526424632099E-3</v>
      </c>
      <c r="CO44" s="23">
        <v>0.137121766906981</v>
      </c>
      <c r="CP44" s="24">
        <v>4.2431003154268199</v>
      </c>
      <c r="CQ44" s="25">
        <v>6.96514739889698E-2</v>
      </c>
      <c r="CR44" s="25">
        <f t="shared" si="4"/>
        <v>2.4875526424632073E-3</v>
      </c>
      <c r="CS44" s="17">
        <v>3.83940947339546</v>
      </c>
      <c r="CT44" s="17">
        <f t="shared" si="3"/>
        <v>0.13712176690698072</v>
      </c>
      <c r="CU44" s="24">
        <v>186.69641387877999</v>
      </c>
      <c r="CV44" s="25">
        <v>0.366586705205104</v>
      </c>
      <c r="CW44" s="25">
        <f t="shared" si="5"/>
        <v>1.3092382328753715E-2</v>
      </c>
      <c r="CX44" s="23">
        <v>20.207418281028701</v>
      </c>
      <c r="CY44" s="23">
        <f t="shared" si="6"/>
        <v>0.72169351003673932</v>
      </c>
      <c r="CZ44" s="24">
        <v>982.61270462515802</v>
      </c>
      <c r="DA44" s="24">
        <f t="shared" si="7"/>
        <v>22.332106923299047</v>
      </c>
      <c r="DB44" s="25">
        <v>6.3319521808154304</v>
      </c>
      <c r="DC44" s="23">
        <v>349.03722485413198</v>
      </c>
      <c r="DD44" s="24">
        <v>16972.401261707299</v>
      </c>
    </row>
    <row r="45" spans="1:108" x14ac:dyDescent="0.25">
      <c r="A45" s="22">
        <v>81</v>
      </c>
      <c r="B45" s="22">
        <v>32</v>
      </c>
      <c r="C45" s="22">
        <v>5</v>
      </c>
      <c r="D45" s="22">
        <v>81</v>
      </c>
      <c r="E45" s="22">
        <v>6</v>
      </c>
      <c r="F45" s="22" t="s">
        <v>117</v>
      </c>
      <c r="G45" s="22" t="s">
        <v>109</v>
      </c>
      <c r="H45" s="22">
        <v>4</v>
      </c>
      <c r="I45" s="32">
        <v>1110</v>
      </c>
      <c r="J45" s="22">
        <v>1</v>
      </c>
      <c r="K45" s="22">
        <v>1</v>
      </c>
      <c r="L45" s="22">
        <v>1</v>
      </c>
      <c r="M45" s="22">
        <v>0</v>
      </c>
      <c r="N45" s="22">
        <v>1</v>
      </c>
      <c r="O45" s="22" t="s">
        <v>338</v>
      </c>
      <c r="P45" s="28">
        <v>42248.363888888889</v>
      </c>
      <c r="Q45" s="22">
        <v>81</v>
      </c>
      <c r="R45" s="22">
        <v>81</v>
      </c>
      <c r="S45" s="22" t="s">
        <v>101</v>
      </c>
      <c r="T45" s="22" t="s">
        <v>339</v>
      </c>
      <c r="U45" s="22" t="s">
        <v>160</v>
      </c>
      <c r="V45" s="29">
        <v>0.58142361111111118</v>
      </c>
      <c r="W45" s="28">
        <v>42353.581423611111</v>
      </c>
      <c r="X45" s="22">
        <v>1.635</v>
      </c>
      <c r="Y45" s="22">
        <v>1270</v>
      </c>
      <c r="Z45" s="22">
        <v>125</v>
      </c>
      <c r="AA45" s="22">
        <v>4.4509999999999996</v>
      </c>
      <c r="AB45" s="22">
        <v>298697</v>
      </c>
      <c r="AC45" s="22">
        <v>27582</v>
      </c>
      <c r="AD45" s="22">
        <v>5.9889999999999999</v>
      </c>
      <c r="AE45" s="22">
        <v>2164</v>
      </c>
      <c r="AF45" s="22">
        <v>218</v>
      </c>
      <c r="AG45" s="22">
        <v>1.98</v>
      </c>
      <c r="AH45" s="22">
        <v>7529</v>
      </c>
      <c r="AI45" s="22">
        <v>769</v>
      </c>
      <c r="AJ45" s="22" t="s">
        <v>340</v>
      </c>
      <c r="AK45" s="22">
        <v>6</v>
      </c>
      <c r="AL45" s="22">
        <v>2</v>
      </c>
      <c r="AM45" s="22">
        <v>1</v>
      </c>
      <c r="AN45" s="22">
        <v>2</v>
      </c>
      <c r="AO45" s="22">
        <v>17.565277777777801</v>
      </c>
      <c r="AP45" s="12">
        <v>0.46160079229314799</v>
      </c>
      <c r="AQ45" s="23">
        <v>903.737732303195</v>
      </c>
      <c r="AR45" s="24">
        <v>677.45173745173702</v>
      </c>
      <c r="AS45" s="22">
        <v>6004</v>
      </c>
      <c r="AT45" s="22">
        <v>17.565277777777801</v>
      </c>
      <c r="AU45" s="22">
        <v>6</v>
      </c>
      <c r="AV45" s="22">
        <v>4</v>
      </c>
      <c r="AW45" s="12">
        <v>0.46160079229314799</v>
      </c>
      <c r="AX45" s="23">
        <v>903.737732303195</v>
      </c>
      <c r="AY45" s="24">
        <v>677.45173745173702</v>
      </c>
      <c r="AZ45" s="22">
        <v>23.066666666666698</v>
      </c>
      <c r="BA45" s="22">
        <v>6</v>
      </c>
      <c r="BB45" s="22">
        <v>5</v>
      </c>
      <c r="BC45" s="25">
        <v>0.472404789772216</v>
      </c>
      <c r="BD45" s="23">
        <v>959.69931092085994</v>
      </c>
      <c r="BE45" s="24">
        <v>690.13789299503605</v>
      </c>
      <c r="BF45" s="25">
        <v>2.1816493883953002E-3</v>
      </c>
      <c r="BG45" s="26">
        <v>1.4808277554686499E-4</v>
      </c>
      <c r="BH45" s="26">
        <v>2.3297321639421699E-3</v>
      </c>
      <c r="BI45" s="23">
        <v>4.27130738046242</v>
      </c>
      <c r="BJ45" s="23">
        <v>7.0984189322407599E-3</v>
      </c>
      <c r="BK45" s="23">
        <v>4.27840579939466</v>
      </c>
      <c r="BL45" s="24">
        <v>3.2018189599213498</v>
      </c>
      <c r="BM45" s="24">
        <v>0.68941409372479401</v>
      </c>
      <c r="BN45" s="24">
        <v>3.8912330536461401</v>
      </c>
      <c r="BO45" s="25">
        <v>2.2327119837936699E-3</v>
      </c>
      <c r="BP45" s="25">
        <v>1.51548726993252E-4</v>
      </c>
      <c r="BQ45" s="25">
        <v>2.3842607107869302E-3</v>
      </c>
      <c r="BR45" s="23">
        <v>4.5357968393265402</v>
      </c>
      <c r="BS45" s="23">
        <v>7.5379698273055698E-3</v>
      </c>
      <c r="BT45" s="23">
        <v>4.5433348091538397</v>
      </c>
      <c r="BU45" s="24">
        <v>3.2617771401156102</v>
      </c>
      <c r="BV45" s="24">
        <v>0.70232425978272395</v>
      </c>
      <c r="BW45" s="24">
        <v>3.9641013998983299</v>
      </c>
      <c r="BX45" s="25">
        <v>1.06690310002665E-4</v>
      </c>
      <c r="BY45" s="23">
        <v>0.208881917948052</v>
      </c>
      <c r="BZ45" s="24">
        <v>0.156580181592645</v>
      </c>
      <c r="CA45" s="33">
        <v>9.1753666602291894E-5</v>
      </c>
      <c r="CB45" s="23">
        <v>0.179638449435325</v>
      </c>
      <c r="CC45" s="31">
        <v>9.1753666602291894E-5</v>
      </c>
      <c r="CD45" s="22">
        <v>5.5013888888888998</v>
      </c>
      <c r="CE45" s="25">
        <v>0</v>
      </c>
      <c r="CF45" s="23">
        <v>1.52106097184318E-2</v>
      </c>
      <c r="CG45" s="15">
        <v>0</v>
      </c>
      <c r="CH45" s="25">
        <v>0</v>
      </c>
      <c r="CI45" s="23">
        <v>0.16558506959388999</v>
      </c>
      <c r="CJ45" s="24">
        <v>0</v>
      </c>
      <c r="CK45" s="33">
        <v>6.94651902451325E-5</v>
      </c>
      <c r="CL45" s="23">
        <v>0.113376798959592</v>
      </c>
      <c r="CM45" s="24">
        <v>0.229356774178234</v>
      </c>
      <c r="CN45" s="27">
        <v>2.3769747247731499E-3</v>
      </c>
      <c r="CO45" s="23">
        <v>1.8931788920444202E-2</v>
      </c>
      <c r="CP45" s="24">
        <v>4.3205254768092196</v>
      </c>
      <c r="CQ45" s="25">
        <v>6.6555292293648205E-2</v>
      </c>
      <c r="CR45" s="25">
        <f t="shared" si="4"/>
        <v>2.3769747247731504E-3</v>
      </c>
      <c r="CS45" s="17">
        <v>0.53009008977243899</v>
      </c>
      <c r="CT45" s="17">
        <f t="shared" si="3"/>
        <v>1.893178892044425E-2</v>
      </c>
      <c r="CU45" s="24">
        <v>190.10312097960599</v>
      </c>
      <c r="CV45" s="25">
        <v>0.350291012071833</v>
      </c>
      <c r="CW45" s="25">
        <f t="shared" si="5"/>
        <v>1.2510393288279751E-2</v>
      </c>
      <c r="CX45" s="23">
        <v>2.78994784090757</v>
      </c>
      <c r="CY45" s="23">
        <f t="shared" si="6"/>
        <v>9.9640994318127493E-2</v>
      </c>
      <c r="CZ45" s="24">
        <v>1000.54274199793</v>
      </c>
      <c r="DA45" s="24">
        <f t="shared" si="7"/>
        <v>22.739607772680227</v>
      </c>
      <c r="DB45" s="25">
        <v>6.05048111760438</v>
      </c>
      <c r="DC45" s="23">
        <v>48.190008161130798</v>
      </c>
      <c r="DD45" s="24">
        <v>17282.101907236902</v>
      </c>
    </row>
    <row r="46" spans="1:108" x14ac:dyDescent="0.25">
      <c r="A46" s="22">
        <v>106</v>
      </c>
      <c r="B46" s="22">
        <v>32</v>
      </c>
      <c r="C46" s="22">
        <v>5</v>
      </c>
      <c r="D46" s="22">
        <v>106</v>
      </c>
      <c r="E46" s="22">
        <v>6</v>
      </c>
      <c r="F46" s="22" t="s">
        <v>117</v>
      </c>
      <c r="G46" s="22" t="s">
        <v>109</v>
      </c>
      <c r="H46" s="22">
        <v>5</v>
      </c>
      <c r="I46" s="32">
        <v>1110</v>
      </c>
      <c r="J46" s="22">
        <v>1</v>
      </c>
      <c r="K46" s="22">
        <v>1</v>
      </c>
      <c r="L46" s="22">
        <v>1</v>
      </c>
      <c r="M46" s="22">
        <v>0</v>
      </c>
      <c r="N46" s="22">
        <v>1</v>
      </c>
      <c r="O46" s="22" t="s">
        <v>409</v>
      </c>
      <c r="P46" s="28">
        <v>42248.589583333334</v>
      </c>
      <c r="Q46" s="22">
        <v>106</v>
      </c>
      <c r="R46" s="22">
        <v>106</v>
      </c>
      <c r="S46" s="22" t="s">
        <v>101</v>
      </c>
      <c r="T46" s="22" t="s">
        <v>410</v>
      </c>
      <c r="U46" s="22" t="s">
        <v>160</v>
      </c>
      <c r="V46" s="29">
        <v>0.81064814814814812</v>
      </c>
      <c r="W46" s="28">
        <v>42353.810648148145</v>
      </c>
      <c r="X46" s="22">
        <v>1.63</v>
      </c>
      <c r="Y46" s="22">
        <v>1293</v>
      </c>
      <c r="Z46" s="22">
        <v>132</v>
      </c>
      <c r="AA46" s="22">
        <v>4.4619999999999997</v>
      </c>
      <c r="AB46" s="22">
        <v>295659</v>
      </c>
      <c r="AC46" s="22">
        <v>27269</v>
      </c>
      <c r="AD46" s="22">
        <v>5.9969999999999999</v>
      </c>
      <c r="AE46" s="22">
        <v>2298</v>
      </c>
      <c r="AF46" s="22">
        <v>222</v>
      </c>
      <c r="AG46" s="22">
        <v>1.9750000000000001</v>
      </c>
      <c r="AH46" s="22">
        <v>7649</v>
      </c>
      <c r="AI46" s="22">
        <v>773</v>
      </c>
      <c r="AJ46" s="22" t="s">
        <v>411</v>
      </c>
      <c r="AK46" s="22">
        <v>6</v>
      </c>
      <c r="AL46" s="22">
        <v>2</v>
      </c>
      <c r="AM46" s="22">
        <v>1</v>
      </c>
      <c r="AN46" s="22">
        <v>2</v>
      </c>
      <c r="AO46" s="22">
        <v>23.066666666666698</v>
      </c>
      <c r="AP46" s="12">
        <v>0.472404789772216</v>
      </c>
      <c r="AQ46" s="23">
        <v>959.69931092085994</v>
      </c>
      <c r="AR46" s="24">
        <v>690.13789299503605</v>
      </c>
      <c r="AS46" s="22">
        <v>6005</v>
      </c>
      <c r="AT46" s="22">
        <f>(AT45-AT44)+AT45</f>
        <v>23.073333333333402</v>
      </c>
      <c r="AU46" s="32">
        <v>6</v>
      </c>
      <c r="AV46" s="22">
        <v>5</v>
      </c>
      <c r="AX46" s="23">
        <f>AQ46</f>
        <v>959.69931092085994</v>
      </c>
      <c r="AY46" s="24">
        <f>AR46</f>
        <v>690.13789299503605</v>
      </c>
      <c r="BX46" s="25">
        <v>0</v>
      </c>
      <c r="CD46" s="22">
        <f>CD45</f>
        <v>5.5013888888888998</v>
      </c>
      <c r="CE46" s="25">
        <v>0</v>
      </c>
      <c r="CF46" s="23">
        <f>CF45</f>
        <v>1.52106097184318E-2</v>
      </c>
      <c r="CG46" s="15">
        <v>0</v>
      </c>
      <c r="CH46" s="25">
        <v>0</v>
      </c>
      <c r="CI46" s="23">
        <v>0.16558506959388999</v>
      </c>
      <c r="CJ46" s="24">
        <v>0</v>
      </c>
      <c r="CN46" s="27">
        <v>2.4464399150182798E-3</v>
      </c>
      <c r="CO46" s="23">
        <v>0.13230858788003599</v>
      </c>
      <c r="CP46" s="24">
        <v>4.5498822509874604</v>
      </c>
      <c r="CQ46" s="25">
        <v>6.8500317620511897E-2</v>
      </c>
      <c r="CR46" s="25">
        <f t="shared" si="4"/>
        <v>2.446439915018282E-3</v>
      </c>
      <c r="CS46" s="17">
        <v>3.7046404606409999</v>
      </c>
      <c r="CT46" s="17">
        <f t="shared" si="3"/>
        <v>0.13230858788003572</v>
      </c>
      <c r="CU46" s="24">
        <v>200.19481904344801</v>
      </c>
      <c r="CV46" s="25">
        <v>0.36052798747637899</v>
      </c>
      <c r="CW46" s="25">
        <f t="shared" si="5"/>
        <v>1.2875999552727821E-2</v>
      </c>
      <c r="CX46" s="23">
        <v>19.498107687584199</v>
      </c>
      <c r="CY46" s="23">
        <f t="shared" si="6"/>
        <v>0.69636098884229281</v>
      </c>
      <c r="CZ46" s="24">
        <v>1053.6569423339399</v>
      </c>
      <c r="DA46" s="24">
        <f t="shared" si="7"/>
        <v>23.946748689407727</v>
      </c>
      <c r="DB46" s="25">
        <v>6.2273016018647196</v>
      </c>
      <c r="DC46" s="23">
        <v>336.78549642190899</v>
      </c>
      <c r="DD46" s="24">
        <v>18199.5290039498</v>
      </c>
    </row>
    <row r="47" spans="1:108" x14ac:dyDescent="0.25">
      <c r="A47" s="22">
        <v>8</v>
      </c>
      <c r="B47" s="22">
        <v>32</v>
      </c>
      <c r="C47" s="22">
        <v>5</v>
      </c>
      <c r="D47" s="22">
        <v>8</v>
      </c>
      <c r="E47" s="22">
        <v>8</v>
      </c>
      <c r="F47" s="22" t="s">
        <v>126</v>
      </c>
      <c r="G47" s="22" t="s">
        <v>109</v>
      </c>
      <c r="H47" s="22">
        <v>1</v>
      </c>
      <c r="I47" s="32">
        <v>1111</v>
      </c>
      <c r="J47" s="22">
        <v>1</v>
      </c>
      <c r="K47" s="22">
        <v>1</v>
      </c>
      <c r="L47" s="22">
        <v>1</v>
      </c>
      <c r="M47" s="22">
        <v>1</v>
      </c>
      <c r="N47" s="22">
        <v>1</v>
      </c>
      <c r="O47" s="22" t="s">
        <v>127</v>
      </c>
      <c r="P47" s="28">
        <v>42247.704861111109</v>
      </c>
      <c r="Q47" s="22">
        <v>8</v>
      </c>
      <c r="R47" s="22">
        <v>8</v>
      </c>
      <c r="S47" s="22" t="s">
        <v>101</v>
      </c>
      <c r="T47" s="22" t="s">
        <v>128</v>
      </c>
      <c r="U47" s="22" t="s">
        <v>103</v>
      </c>
      <c r="V47" s="29">
        <v>0.91315972222222219</v>
      </c>
      <c r="W47" s="28">
        <v>42352.913159722222</v>
      </c>
      <c r="X47" s="22">
        <v>1.631</v>
      </c>
      <c r="Y47" s="22">
        <v>11535</v>
      </c>
      <c r="Z47" s="22">
        <v>1427</v>
      </c>
      <c r="AA47" s="22">
        <v>4.4560000000000004</v>
      </c>
      <c r="AB47" s="22">
        <v>297847</v>
      </c>
      <c r="AC47" s="22">
        <v>27489</v>
      </c>
      <c r="AD47" s="22">
        <v>5.9969999999999999</v>
      </c>
      <c r="AE47" s="22">
        <v>2035</v>
      </c>
      <c r="AF47" s="22">
        <v>202</v>
      </c>
      <c r="AG47" s="22">
        <v>1.976</v>
      </c>
      <c r="AH47" s="22">
        <v>8002</v>
      </c>
      <c r="AI47" s="22">
        <v>811</v>
      </c>
      <c r="AJ47" s="22" t="s">
        <v>129</v>
      </c>
      <c r="AK47" s="22">
        <v>8</v>
      </c>
      <c r="AL47" s="22">
        <v>12</v>
      </c>
      <c r="AM47" s="22">
        <v>3</v>
      </c>
      <c r="AN47" s="22">
        <v>2</v>
      </c>
      <c r="AO47" s="22">
        <v>1.52694444444444</v>
      </c>
      <c r="AP47" s="12">
        <v>0.50418654902313897</v>
      </c>
      <c r="AQ47" s="23">
        <v>849.86427229066601</v>
      </c>
      <c r="AR47" s="24">
        <v>6339.3381136238304</v>
      </c>
      <c r="AS47" s="22">
        <v>8001</v>
      </c>
      <c r="AT47" s="22">
        <v>1.52694444444444</v>
      </c>
      <c r="AU47" s="22">
        <v>8</v>
      </c>
      <c r="AV47" s="22">
        <v>1</v>
      </c>
      <c r="AW47" s="12">
        <v>0.50418654902313897</v>
      </c>
      <c r="AX47" s="23">
        <v>849.86427229066601</v>
      </c>
      <c r="AY47" s="24">
        <v>6339.3381136238304</v>
      </c>
      <c r="AZ47" s="22">
        <v>6.9969444444444404</v>
      </c>
      <c r="BA47" s="22">
        <v>8</v>
      </c>
      <c r="BB47" s="22">
        <v>2</v>
      </c>
      <c r="BC47" s="25">
        <v>0.45592869361663801</v>
      </c>
      <c r="BD47" s="23">
        <v>901.23198997703105</v>
      </c>
      <c r="BE47" s="24">
        <v>20550.590182018801</v>
      </c>
      <c r="BF47" s="25">
        <v>2.3829211185905398E-3</v>
      </c>
      <c r="BG47" s="26">
        <v>1.6174440083137199E-4</v>
      </c>
      <c r="BH47" s="26">
        <v>2.5446655194219202E-3</v>
      </c>
      <c r="BI47" s="23">
        <v>4.0166869312574001</v>
      </c>
      <c r="BJ47" s="23">
        <v>6.6752691899768703E-3</v>
      </c>
      <c r="BK47" s="23">
        <v>4.0233622004473801</v>
      </c>
      <c r="BL47" s="24">
        <v>29.961415468358499</v>
      </c>
      <c r="BM47" s="24">
        <v>6.45127733653554</v>
      </c>
      <c r="BN47" s="24">
        <v>36.412692804894</v>
      </c>
      <c r="BO47" s="25">
        <v>2.15484152581116E-3</v>
      </c>
      <c r="BP47" s="25">
        <v>1.46263151037512E-4</v>
      </c>
      <c r="BQ47" s="25">
        <v>2.30110467684867E-3</v>
      </c>
      <c r="BR47" s="23">
        <v>4.2594645688714898</v>
      </c>
      <c r="BS47" s="23">
        <v>7.0787375488796499E-3</v>
      </c>
      <c r="BT47" s="23">
        <v>4.2665433064203704</v>
      </c>
      <c r="BU47" s="24">
        <v>97.127611672925894</v>
      </c>
      <c r="BV47" s="24">
        <v>20.913469879255398</v>
      </c>
      <c r="BW47" s="24">
        <v>118.041081552181</v>
      </c>
      <c r="BX47" s="25">
        <v>1.16533203825809E-4</v>
      </c>
      <c r="BY47" s="23">
        <v>0.196430084576842</v>
      </c>
      <c r="BZ47" s="24">
        <v>1.4652183441763</v>
      </c>
      <c r="CA47" s="25">
        <v>1.0021855529019599E-4</v>
      </c>
      <c r="CB47" s="23">
        <v>0.16892987273608401</v>
      </c>
      <c r="CC47" s="24">
        <v>1.0021855529019599E-4</v>
      </c>
      <c r="CD47" s="22">
        <v>5.47</v>
      </c>
      <c r="CE47" s="25">
        <v>0</v>
      </c>
      <c r="CF47" s="23">
        <v>1.51238236089552E-2</v>
      </c>
      <c r="CG47" s="15">
        <v>0</v>
      </c>
      <c r="CH47" s="25">
        <v>0</v>
      </c>
      <c r="CI47" s="23">
        <v>0.16558506959388999</v>
      </c>
      <c r="CJ47" s="24">
        <v>0</v>
      </c>
      <c r="CK47" s="25">
        <v>-2.27246194037631E-4</v>
      </c>
      <c r="CL47" s="23">
        <v>8.9972424610901505E-2</v>
      </c>
      <c r="CM47" s="24">
        <v>83.093506872908307</v>
      </c>
      <c r="CN47" s="27">
        <v>2.5446655194219102E-3</v>
      </c>
      <c r="CO47" s="23">
        <v>2.3868812579285899E-3</v>
      </c>
      <c r="CP47" s="24">
        <v>36.412692804894</v>
      </c>
      <c r="CQ47" s="25">
        <v>7.1250634543813599E-2</v>
      </c>
      <c r="CR47" s="25">
        <f t="shared" si="4"/>
        <v>2.5446655194219141E-3</v>
      </c>
      <c r="CS47" s="17">
        <v>6.6832675222000398E-2</v>
      </c>
      <c r="CT47" s="17">
        <f t="shared" si="3"/>
        <v>2.3868812579285856E-3</v>
      </c>
      <c r="CU47" s="24">
        <v>1602.15848341534</v>
      </c>
      <c r="CV47" s="25">
        <v>0.53571905672040299</v>
      </c>
      <c r="CW47" s="25">
        <f t="shared" si="5"/>
        <v>1.9132823454300108E-2</v>
      </c>
      <c r="CX47" s="23">
        <v>0.50250131745864901</v>
      </c>
      <c r="CY47" s="23">
        <f t="shared" si="6"/>
        <v>1.7946475623523177E-2</v>
      </c>
      <c r="CZ47" s="24">
        <v>12046.3043865815</v>
      </c>
      <c r="DA47" s="24">
        <f t="shared" si="7"/>
        <v>273.77964514957955</v>
      </c>
      <c r="DB47" s="25">
        <v>6.47733041307397</v>
      </c>
      <c r="DC47" s="23">
        <v>6.0756977474545799</v>
      </c>
      <c r="DD47" s="24">
        <v>145650.77121957601</v>
      </c>
    </row>
    <row r="48" spans="1:108" x14ac:dyDescent="0.25">
      <c r="A48" s="22">
        <v>33</v>
      </c>
      <c r="B48" s="22">
        <v>32</v>
      </c>
      <c r="C48" s="22">
        <v>5</v>
      </c>
      <c r="D48" s="22">
        <v>33</v>
      </c>
      <c r="E48" s="22">
        <v>8</v>
      </c>
      <c r="F48" s="22" t="s">
        <v>126</v>
      </c>
      <c r="G48" s="22" t="s">
        <v>109</v>
      </c>
      <c r="H48" s="22">
        <v>2</v>
      </c>
      <c r="I48" s="32">
        <v>1111</v>
      </c>
      <c r="J48" s="22">
        <v>1</v>
      </c>
      <c r="K48" s="22">
        <v>1</v>
      </c>
      <c r="L48" s="22">
        <v>1</v>
      </c>
      <c r="M48" s="22">
        <v>1</v>
      </c>
      <c r="N48" s="22">
        <v>1</v>
      </c>
      <c r="O48" s="22" t="s">
        <v>202</v>
      </c>
      <c r="P48" s="28">
        <v>42247.930555555555</v>
      </c>
      <c r="Q48" s="22">
        <v>33</v>
      </c>
      <c r="R48" s="22">
        <v>33</v>
      </c>
      <c r="S48" s="22" t="s">
        <v>101</v>
      </c>
      <c r="T48" s="22" t="s">
        <v>203</v>
      </c>
      <c r="U48" s="22" t="s">
        <v>160</v>
      </c>
      <c r="V48" s="29">
        <v>0.14107638888888888</v>
      </c>
      <c r="W48" s="28">
        <v>42353.141076388885</v>
      </c>
      <c r="X48" s="22">
        <v>1.6259999999999999</v>
      </c>
      <c r="Y48" s="22">
        <v>37300</v>
      </c>
      <c r="Z48" s="22">
        <v>4687</v>
      </c>
      <c r="AA48" s="22">
        <v>4.4509999999999996</v>
      </c>
      <c r="AB48" s="22">
        <v>286274</v>
      </c>
      <c r="AC48" s="22">
        <v>26733</v>
      </c>
      <c r="AD48" s="22">
        <v>5.9859999999999998</v>
      </c>
      <c r="AE48" s="22">
        <v>2158</v>
      </c>
      <c r="AF48" s="22">
        <v>209</v>
      </c>
      <c r="AG48" s="22">
        <v>1.972</v>
      </c>
      <c r="AH48" s="22">
        <v>7466</v>
      </c>
      <c r="AI48" s="22">
        <v>779</v>
      </c>
      <c r="AJ48" s="22" t="s">
        <v>204</v>
      </c>
      <c r="AK48" s="22">
        <v>8</v>
      </c>
      <c r="AL48" s="22">
        <v>12</v>
      </c>
      <c r="AM48" s="22">
        <v>3</v>
      </c>
      <c r="AN48" s="22">
        <v>2</v>
      </c>
      <c r="AO48" s="22">
        <v>6.9969444444444404</v>
      </c>
      <c r="AP48" s="12">
        <v>0.45592869361663801</v>
      </c>
      <c r="AQ48" s="23">
        <v>901.23198997703105</v>
      </c>
      <c r="AR48" s="24">
        <v>20550.590182018801</v>
      </c>
      <c r="AS48" s="22">
        <v>8002</v>
      </c>
      <c r="AT48" s="22">
        <v>6.9969444444444404</v>
      </c>
      <c r="AU48" s="22">
        <v>8</v>
      </c>
      <c r="AV48" s="22">
        <v>2</v>
      </c>
      <c r="AW48" s="12">
        <v>0.45592869361663801</v>
      </c>
      <c r="AX48" s="23">
        <v>901.23198997703105</v>
      </c>
      <c r="AY48" s="24">
        <v>20550.590182018801</v>
      </c>
      <c r="AZ48" s="22">
        <v>12.498888888888899</v>
      </c>
      <c r="BA48" s="22">
        <v>8</v>
      </c>
      <c r="BB48" s="22">
        <v>3</v>
      </c>
      <c r="BC48" s="25">
        <v>0.41496353650850798</v>
      </c>
      <c r="BD48" s="23">
        <v>835.66506577573602</v>
      </c>
      <c r="BE48" s="24">
        <v>36964.820739106501</v>
      </c>
      <c r="BF48" s="25">
        <v>2.15484152581116E-3</v>
      </c>
      <c r="BG48" s="26">
        <v>1.46263151037512E-4</v>
      </c>
      <c r="BH48" s="26">
        <v>2.30110467684867E-3</v>
      </c>
      <c r="BI48" s="23">
        <v>4.2594645688714898</v>
      </c>
      <c r="BJ48" s="23">
        <v>7.0787375488796499E-3</v>
      </c>
      <c r="BK48" s="23">
        <v>4.2665433064203704</v>
      </c>
      <c r="BL48" s="24">
        <v>97.127611672925894</v>
      </c>
      <c r="BM48" s="24">
        <v>20.913469879255398</v>
      </c>
      <c r="BN48" s="24">
        <v>118.041081552181</v>
      </c>
      <c r="BO48" s="25">
        <v>1.9612291849256799E-3</v>
      </c>
      <c r="BP48" s="25">
        <v>1.3312141846996299E-4</v>
      </c>
      <c r="BQ48" s="25">
        <v>2.0943506033956399E-3</v>
      </c>
      <c r="BR48" s="23">
        <v>3.9495776655754602</v>
      </c>
      <c r="BS48" s="23">
        <v>6.5637413509305699E-3</v>
      </c>
      <c r="BT48" s="23">
        <v>3.95614140692639</v>
      </c>
      <c r="BU48" s="24">
        <v>174.70567621209599</v>
      </c>
      <c r="BV48" s="24">
        <v>37.617540823513103</v>
      </c>
      <c r="BW48" s="24">
        <v>212.32321703560899</v>
      </c>
      <c r="BX48" s="25">
        <v>1.05379311459625E-4</v>
      </c>
      <c r="BY48" s="23">
        <v>0.208302762907531</v>
      </c>
      <c r="BZ48" s="24">
        <v>4.7498810094435298</v>
      </c>
      <c r="CA48" s="33">
        <v>9.0626207855277203E-5</v>
      </c>
      <c r="CB48" s="23">
        <v>0.17914037610047701</v>
      </c>
      <c r="CC48" s="31">
        <v>9.0626207855277203E-5</v>
      </c>
      <c r="CD48" s="22">
        <v>5.5019444444444598</v>
      </c>
      <c r="CE48" s="25">
        <v>0</v>
      </c>
      <c r="CF48" s="23">
        <v>1.52121457557677E-2</v>
      </c>
      <c r="CG48" s="15">
        <v>0</v>
      </c>
      <c r="CH48" s="25">
        <v>0</v>
      </c>
      <c r="CI48" s="23">
        <v>0.16558506959388999</v>
      </c>
      <c r="CJ48" s="24">
        <v>0</v>
      </c>
      <c r="CK48" s="25">
        <v>-1.92000969848683E-4</v>
      </c>
      <c r="CL48" s="23">
        <v>-0.46203672803658002</v>
      </c>
      <c r="CM48" s="24">
        <v>99.0319258666634</v>
      </c>
      <c r="CN48" s="27">
        <v>2.3174193253842801E-3</v>
      </c>
      <c r="CO48" s="23">
        <v>9.2359305868830094E-2</v>
      </c>
      <c r="CP48" s="24">
        <v>119.506199677802</v>
      </c>
      <c r="CQ48" s="25">
        <v>6.4887741110759997E-2</v>
      </c>
      <c r="CR48" s="25">
        <f t="shared" si="4"/>
        <v>2.3174193253842857E-3</v>
      </c>
      <c r="CS48" s="17">
        <v>2.5860605643272399</v>
      </c>
      <c r="CT48" s="17">
        <f t="shared" si="3"/>
        <v>9.2359305868829997E-2</v>
      </c>
      <c r="CU48" s="24">
        <v>5258.2727858233002</v>
      </c>
      <c r="CV48" s="25">
        <v>0.48787775271248102</v>
      </c>
      <c r="CW48" s="25">
        <f t="shared" si="5"/>
        <v>1.742420545401718E-2</v>
      </c>
      <c r="CX48" s="23">
        <v>19.444064393437898</v>
      </c>
      <c r="CY48" s="23">
        <f t="shared" si="6"/>
        <v>0.69443087119421065</v>
      </c>
      <c r="CZ48" s="24">
        <v>39535.885607693999</v>
      </c>
      <c r="DA48" s="24">
        <f t="shared" si="7"/>
        <v>898.54285472031813</v>
      </c>
      <c r="DB48" s="25">
        <v>5.8988855555236297</v>
      </c>
      <c r="DC48" s="23">
        <v>235.09641493884001</v>
      </c>
      <c r="DD48" s="24">
        <v>478024.79871120898</v>
      </c>
    </row>
    <row r="49" spans="1:108" x14ac:dyDescent="0.25">
      <c r="A49" s="22">
        <v>58</v>
      </c>
      <c r="B49" s="22">
        <v>32</v>
      </c>
      <c r="C49" s="22">
        <v>5</v>
      </c>
      <c r="D49" s="22">
        <v>58</v>
      </c>
      <c r="E49" s="22">
        <v>8</v>
      </c>
      <c r="F49" s="22" t="s">
        <v>126</v>
      </c>
      <c r="G49" s="22" t="s">
        <v>109</v>
      </c>
      <c r="H49" s="22">
        <v>3</v>
      </c>
      <c r="I49" s="32">
        <v>1111</v>
      </c>
      <c r="J49" s="22">
        <v>1</v>
      </c>
      <c r="K49" s="22">
        <v>1</v>
      </c>
      <c r="L49" s="22">
        <v>1</v>
      </c>
      <c r="M49" s="22">
        <v>1</v>
      </c>
      <c r="N49" s="22">
        <v>1</v>
      </c>
      <c r="O49" s="22" t="s">
        <v>273</v>
      </c>
      <c r="P49" s="28">
        <v>42248.15625</v>
      </c>
      <c r="Q49" s="22">
        <v>58</v>
      </c>
      <c r="R49" s="22">
        <v>58</v>
      </c>
      <c r="S49" s="22" t="s">
        <v>101</v>
      </c>
      <c r="T49" s="22" t="s">
        <v>274</v>
      </c>
      <c r="U49" s="22" t="s">
        <v>160</v>
      </c>
      <c r="V49" s="29">
        <v>0.37032407407407408</v>
      </c>
      <c r="W49" s="28">
        <v>42353.370324074072</v>
      </c>
      <c r="X49" s="22">
        <v>1.619</v>
      </c>
      <c r="Y49" s="22">
        <v>67059</v>
      </c>
      <c r="Z49" s="22">
        <v>8467</v>
      </c>
      <c r="AA49" s="22">
        <v>4.4550000000000001</v>
      </c>
      <c r="AB49" s="22">
        <v>271566</v>
      </c>
      <c r="AC49" s="22">
        <v>25597</v>
      </c>
      <c r="AD49" s="22">
        <v>5.9870000000000001</v>
      </c>
      <c r="AE49" s="22">
        <v>2001</v>
      </c>
      <c r="AF49" s="22">
        <v>205</v>
      </c>
      <c r="AG49" s="22">
        <v>1.9810000000000001</v>
      </c>
      <c r="AH49" s="22">
        <v>7011</v>
      </c>
      <c r="AI49" s="22">
        <v>736</v>
      </c>
      <c r="AJ49" s="22" t="s">
        <v>275</v>
      </c>
      <c r="AK49" s="22">
        <v>8</v>
      </c>
      <c r="AL49" s="22">
        <v>12</v>
      </c>
      <c r="AM49" s="22">
        <v>3</v>
      </c>
      <c r="AN49" s="22">
        <v>2</v>
      </c>
      <c r="AO49" s="22">
        <v>12.498888888888899</v>
      </c>
      <c r="AP49" s="12">
        <v>0.41496353650850798</v>
      </c>
      <c r="AQ49" s="23">
        <v>835.66506577573602</v>
      </c>
      <c r="AR49" s="24">
        <v>36964.820739106501</v>
      </c>
      <c r="AS49" s="22">
        <v>8003</v>
      </c>
      <c r="AT49" s="22">
        <v>12.498888888888899</v>
      </c>
      <c r="AU49" s="22">
        <v>8</v>
      </c>
      <c r="AV49" s="22">
        <v>3</v>
      </c>
      <c r="AW49" s="12">
        <v>0.41496353650850798</v>
      </c>
      <c r="AX49" s="23">
        <v>835.66506577573602</v>
      </c>
      <c r="AY49" s="24">
        <v>36964.820739106501</v>
      </c>
      <c r="AZ49" s="22">
        <v>18.005555555555599</v>
      </c>
      <c r="BA49" s="22">
        <v>8</v>
      </c>
      <c r="BB49" s="22">
        <v>4</v>
      </c>
      <c r="BC49" s="25">
        <v>0.42315656793013401</v>
      </c>
      <c r="BD49" s="23">
        <v>911.67258300271499</v>
      </c>
      <c r="BE49" s="24">
        <v>55390.634307777204</v>
      </c>
      <c r="BF49" s="25">
        <v>1.9612291849256799E-3</v>
      </c>
      <c r="BG49" s="26">
        <v>1.3312141846996299E-4</v>
      </c>
      <c r="BH49" s="26">
        <v>2.0943506033956399E-3</v>
      </c>
      <c r="BI49" s="23">
        <v>3.9495776655754602</v>
      </c>
      <c r="BJ49" s="23">
        <v>6.5637413509305699E-3</v>
      </c>
      <c r="BK49" s="23">
        <v>3.95614140692639</v>
      </c>
      <c r="BL49" s="24">
        <v>174.70567621209599</v>
      </c>
      <c r="BM49" s="24">
        <v>37.617540823513103</v>
      </c>
      <c r="BN49" s="24">
        <v>212.32321703560899</v>
      </c>
      <c r="BO49" s="25">
        <v>1.99995165310277E-3</v>
      </c>
      <c r="BP49" s="25">
        <v>1.35749764983473E-4</v>
      </c>
      <c r="BQ49" s="25">
        <v>2.1357014180862499E-3</v>
      </c>
      <c r="BR49" s="23">
        <v>4.3088096171670296</v>
      </c>
      <c r="BS49" s="23">
        <v>7.1607433128842799E-3</v>
      </c>
      <c r="BT49" s="23">
        <v>4.3159703604799198</v>
      </c>
      <c r="BU49" s="24">
        <v>261.79102262815502</v>
      </c>
      <c r="BV49" s="24">
        <v>56.3687150553042</v>
      </c>
      <c r="BW49" s="24">
        <v>318.15973768345998</v>
      </c>
      <c r="BX49" s="33">
        <v>9.5910988648777694E-5</v>
      </c>
      <c r="BY49" s="23">
        <v>0.19314820601388799</v>
      </c>
      <c r="BZ49" s="24">
        <v>8.5437205691441704</v>
      </c>
      <c r="CA49" s="33">
        <v>8.2483450237948801E-5</v>
      </c>
      <c r="CB49" s="23">
        <v>0.166107457171943</v>
      </c>
      <c r="CC49" s="31">
        <v>8.2483450237948801E-5</v>
      </c>
      <c r="CD49" s="22">
        <v>5.5066666666666997</v>
      </c>
      <c r="CE49" s="25">
        <v>0</v>
      </c>
      <c r="CF49" s="23">
        <v>1.52252020731226E-2</v>
      </c>
      <c r="CG49" s="15">
        <v>0</v>
      </c>
      <c r="CH49" s="25">
        <v>0</v>
      </c>
      <c r="CI49" s="23">
        <v>0.16558506959388999</v>
      </c>
      <c r="CJ49" s="24">
        <v>0</v>
      </c>
      <c r="CK49" s="33">
        <v>5.4778353101434501E-5</v>
      </c>
      <c r="CL49" s="23">
        <v>0.206059430728459</v>
      </c>
      <c r="CM49" s="24">
        <v>114.38015873354399</v>
      </c>
      <c r="CN49" s="27">
        <v>2.1254183555356001E-3</v>
      </c>
      <c r="CO49" s="23">
        <v>-0.36967742216775001</v>
      </c>
      <c r="CP49" s="24">
        <v>218.538125544466</v>
      </c>
      <c r="CQ49" s="25">
        <v>5.9511713954996902E-2</v>
      </c>
      <c r="CR49" s="25">
        <f t="shared" si="4"/>
        <v>2.1254183555356036E-3</v>
      </c>
      <c r="CS49" s="17">
        <v>-10.350967820697001</v>
      </c>
      <c r="CT49" s="17">
        <f t="shared" si="3"/>
        <v>-0.36967742216775001</v>
      </c>
      <c r="CU49" s="24">
        <v>9615.6775239564904</v>
      </c>
      <c r="CV49" s="25">
        <v>0.44745649590223202</v>
      </c>
      <c r="CW49" s="25">
        <f t="shared" si="5"/>
        <v>1.5980589139365429E-2</v>
      </c>
      <c r="CX49" s="23">
        <v>-77.826825719526298</v>
      </c>
      <c r="CY49" s="23">
        <f t="shared" si="6"/>
        <v>-2.7795294899830822</v>
      </c>
      <c r="CZ49" s="24">
        <v>72298.327247793204</v>
      </c>
      <c r="DA49" s="24">
        <f t="shared" si="7"/>
        <v>1643.1438010862091</v>
      </c>
      <c r="DB49" s="25">
        <v>5.4101558140906203</v>
      </c>
      <c r="DC49" s="23">
        <v>-940.997074608817</v>
      </c>
      <c r="DD49" s="24">
        <v>874152.50217786303</v>
      </c>
    </row>
    <row r="50" spans="1:108" x14ac:dyDescent="0.25">
      <c r="A50" s="22">
        <v>83</v>
      </c>
      <c r="B50" s="22">
        <v>32</v>
      </c>
      <c r="C50" s="22">
        <v>5</v>
      </c>
      <c r="D50" s="22">
        <v>83</v>
      </c>
      <c r="E50" s="22">
        <v>8</v>
      </c>
      <c r="F50" s="22" t="s">
        <v>126</v>
      </c>
      <c r="G50" s="22" t="s">
        <v>109</v>
      </c>
      <c r="H50" s="22">
        <v>4</v>
      </c>
      <c r="I50" s="32">
        <v>1111</v>
      </c>
      <c r="J50" s="22">
        <v>1</v>
      </c>
      <c r="K50" s="22">
        <v>1</v>
      </c>
      <c r="L50" s="22">
        <v>1</v>
      </c>
      <c r="M50" s="22">
        <v>1</v>
      </c>
      <c r="N50" s="22">
        <v>1</v>
      </c>
      <c r="O50" s="22" t="s">
        <v>344</v>
      </c>
      <c r="P50" s="28">
        <v>42248.381944444445</v>
      </c>
      <c r="Q50" s="22">
        <v>83</v>
      </c>
      <c r="R50" s="22">
        <v>83</v>
      </c>
      <c r="S50" s="22" t="s">
        <v>101</v>
      </c>
      <c r="T50" s="22" t="s">
        <v>345</v>
      </c>
      <c r="U50" s="22" t="s">
        <v>160</v>
      </c>
      <c r="V50" s="29">
        <v>0.59976851851851853</v>
      </c>
      <c r="W50" s="28">
        <v>42353.599768518521</v>
      </c>
      <c r="X50" s="22">
        <v>1.6120000000000001</v>
      </c>
      <c r="Y50" s="22">
        <v>100465</v>
      </c>
      <c r="Z50" s="22">
        <v>12680</v>
      </c>
      <c r="AA50" s="22">
        <v>4.4640000000000004</v>
      </c>
      <c r="AB50" s="22">
        <v>253572</v>
      </c>
      <c r="AC50" s="22">
        <v>24198</v>
      </c>
      <c r="AD50" s="22">
        <v>5.9939999999999998</v>
      </c>
      <c r="AE50" s="22">
        <v>2183</v>
      </c>
      <c r="AF50" s="22">
        <v>216</v>
      </c>
      <c r="AG50" s="22">
        <v>1.972</v>
      </c>
      <c r="AH50" s="22">
        <v>7102</v>
      </c>
      <c r="AI50" s="22">
        <v>716</v>
      </c>
      <c r="AJ50" s="22" t="s">
        <v>346</v>
      </c>
      <c r="AK50" s="22">
        <v>8</v>
      </c>
      <c r="AL50" s="22">
        <v>12</v>
      </c>
      <c r="AM50" s="22">
        <v>3</v>
      </c>
      <c r="AN50" s="22">
        <v>2</v>
      </c>
      <c r="AO50" s="22">
        <v>18.005555555555599</v>
      </c>
      <c r="AP50" s="12">
        <v>0.42315656793013401</v>
      </c>
      <c r="AQ50" s="23">
        <v>911.67258300271499</v>
      </c>
      <c r="AR50" s="24">
        <v>55390.634307777204</v>
      </c>
      <c r="AS50" s="22">
        <v>8004</v>
      </c>
      <c r="AT50" s="22">
        <v>18.005555555555599</v>
      </c>
      <c r="AU50" s="22">
        <v>8</v>
      </c>
      <c r="AV50" s="22">
        <v>4</v>
      </c>
      <c r="AW50" s="12">
        <v>0.42315656793013401</v>
      </c>
      <c r="AX50" s="23">
        <v>911.67258300271499</v>
      </c>
      <c r="AY50" s="24">
        <v>55390.634307777204</v>
      </c>
      <c r="AZ50" s="22">
        <v>23.5061111111111</v>
      </c>
      <c r="BA50" s="22">
        <v>8</v>
      </c>
      <c r="BB50" s="22">
        <v>5</v>
      </c>
      <c r="BC50" s="25">
        <v>0.449266228504547</v>
      </c>
      <c r="BD50" s="23">
        <v>865.73397368970598</v>
      </c>
      <c r="BE50" s="24">
        <v>75224.059569773905</v>
      </c>
      <c r="BF50" s="25">
        <v>1.99995165310277E-3</v>
      </c>
      <c r="BG50" s="26">
        <v>1.35749764983473E-4</v>
      </c>
      <c r="BH50" s="26">
        <v>2.1357014180862499E-3</v>
      </c>
      <c r="BI50" s="23">
        <v>4.3088096171670296</v>
      </c>
      <c r="BJ50" s="23">
        <v>7.1607433128842799E-3</v>
      </c>
      <c r="BK50" s="23">
        <v>4.3159703604799198</v>
      </c>
      <c r="BL50" s="24">
        <v>261.79102262815502</v>
      </c>
      <c r="BM50" s="24">
        <v>56.3687150553042</v>
      </c>
      <c r="BN50" s="24">
        <v>318.15973768345998</v>
      </c>
      <c r="BO50" s="25">
        <v>2.1233529253154998E-3</v>
      </c>
      <c r="BP50" s="25">
        <v>1.44125814312241E-4</v>
      </c>
      <c r="BQ50" s="25">
        <v>2.26747873962774E-3</v>
      </c>
      <c r="BR50" s="23">
        <v>4.0916914046666299</v>
      </c>
      <c r="BS50" s="23">
        <v>6.7999179512639096E-3</v>
      </c>
      <c r="BT50" s="23">
        <v>4.0984913226178996</v>
      </c>
      <c r="BU50" s="24">
        <v>355.52912016837797</v>
      </c>
      <c r="BV50" s="24">
        <v>76.552356407957703</v>
      </c>
      <c r="BW50" s="24">
        <v>432.08147657633498</v>
      </c>
      <c r="BX50" s="33">
        <v>9.7804653210947098E-5</v>
      </c>
      <c r="BY50" s="23">
        <v>0.21071590890970399</v>
      </c>
      <c r="BZ50" s="24">
        <v>12.8024995715085</v>
      </c>
      <c r="CA50" s="33">
        <v>8.4112001761414498E-5</v>
      </c>
      <c r="CB50" s="23">
        <v>0.181215681662345</v>
      </c>
      <c r="CC50" s="31">
        <v>8.4112001761414498E-5</v>
      </c>
      <c r="CD50" s="22">
        <v>5.5005555555554997</v>
      </c>
      <c r="CE50" s="25">
        <v>0</v>
      </c>
      <c r="CF50" s="23">
        <v>1.52083056624278E-2</v>
      </c>
      <c r="CG50" s="15">
        <v>0</v>
      </c>
      <c r="CH50" s="25">
        <v>0</v>
      </c>
      <c r="CI50" s="23">
        <v>0.16558506959388999</v>
      </c>
      <c r="CJ50" s="24">
        <v>0</v>
      </c>
      <c r="CK50" s="25">
        <v>1.4546997299102701E-4</v>
      </c>
      <c r="CL50" s="23">
        <v>-0.36877218587097998</v>
      </c>
      <c r="CM50" s="24">
        <v>126.724154352383</v>
      </c>
      <c r="CN50" s="27">
        <v>2.1801967086370398E-3</v>
      </c>
      <c r="CO50" s="23">
        <v>-0.16361799143929101</v>
      </c>
      <c r="CP50" s="24">
        <v>332.91828427800999</v>
      </c>
      <c r="CQ50" s="25">
        <v>6.1045507841837002E-2</v>
      </c>
      <c r="CR50" s="25">
        <f t="shared" si="4"/>
        <v>2.1801967086370359E-3</v>
      </c>
      <c r="CS50" s="17">
        <v>-4.5813037603001403</v>
      </c>
      <c r="CT50" s="17">
        <f t="shared" si="3"/>
        <v>-0.16361799143929073</v>
      </c>
      <c r="CU50" s="24">
        <v>14648.404508232499</v>
      </c>
      <c r="CV50" s="25">
        <v>0.45898878076569199</v>
      </c>
      <c r="CW50" s="25">
        <f t="shared" si="5"/>
        <v>1.6392456455917571E-2</v>
      </c>
      <c r="CX50" s="23">
        <v>-34.445892934587498</v>
      </c>
      <c r="CY50" s="23">
        <f t="shared" si="6"/>
        <v>-1.2302104619495535</v>
      </c>
      <c r="CZ50" s="24">
        <v>110138.379761146</v>
      </c>
      <c r="DA50" s="24">
        <f t="shared" si="7"/>
        <v>2503.1449945714999</v>
      </c>
      <c r="DB50" s="25">
        <v>5.5495916219851802</v>
      </c>
      <c r="DC50" s="23">
        <v>-416.482160027286</v>
      </c>
      <c r="DD50" s="24">
        <v>1331673.1371120401</v>
      </c>
    </row>
    <row r="51" spans="1:108" x14ac:dyDescent="0.25">
      <c r="A51" s="22">
        <v>108</v>
      </c>
      <c r="B51" s="22">
        <v>32</v>
      </c>
      <c r="C51" s="22">
        <v>5</v>
      </c>
      <c r="D51" s="22">
        <v>108</v>
      </c>
      <c r="E51" s="22">
        <v>8</v>
      </c>
      <c r="F51" s="22" t="s">
        <v>126</v>
      </c>
      <c r="G51" s="22" t="s">
        <v>109</v>
      </c>
      <c r="H51" s="22">
        <v>5</v>
      </c>
      <c r="I51" s="32">
        <v>1111</v>
      </c>
      <c r="J51" s="22">
        <v>1</v>
      </c>
      <c r="K51" s="22">
        <v>1</v>
      </c>
      <c r="L51" s="22">
        <v>1</v>
      </c>
      <c r="M51" s="22">
        <v>1</v>
      </c>
      <c r="N51" s="22">
        <v>1</v>
      </c>
      <c r="O51" s="22" t="s">
        <v>415</v>
      </c>
      <c r="P51" s="28">
        <v>42248.607638888891</v>
      </c>
      <c r="Q51" s="22">
        <v>108</v>
      </c>
      <c r="R51" s="22">
        <v>108</v>
      </c>
      <c r="S51" s="22" t="s">
        <v>101</v>
      </c>
      <c r="T51" s="22" t="s">
        <v>416</v>
      </c>
      <c r="U51" s="22" t="s">
        <v>160</v>
      </c>
      <c r="V51" s="29">
        <v>0.82895833333333335</v>
      </c>
      <c r="W51" s="28">
        <v>42353.828958333332</v>
      </c>
      <c r="X51" s="22">
        <v>1.6040000000000001</v>
      </c>
      <c r="Y51" s="22">
        <v>136423</v>
      </c>
      <c r="Z51" s="22">
        <v>17172</v>
      </c>
      <c r="AA51" s="22">
        <v>4.4790000000000001</v>
      </c>
      <c r="AB51" s="22">
        <v>231821</v>
      </c>
      <c r="AC51" s="22">
        <v>22347</v>
      </c>
      <c r="AD51" s="22">
        <v>6.0039999999999996</v>
      </c>
      <c r="AE51" s="22">
        <v>2073</v>
      </c>
      <c r="AF51" s="22">
        <v>210</v>
      </c>
      <c r="AG51" s="22">
        <v>1.976</v>
      </c>
      <c r="AH51" s="22">
        <v>7392</v>
      </c>
      <c r="AI51" s="22">
        <v>739</v>
      </c>
      <c r="AJ51" s="22" t="s">
        <v>417</v>
      </c>
      <c r="AK51" s="22">
        <v>8</v>
      </c>
      <c r="AL51" s="22">
        <v>12</v>
      </c>
      <c r="AM51" s="22">
        <v>3</v>
      </c>
      <c r="AN51" s="22">
        <v>2</v>
      </c>
      <c r="AO51" s="22">
        <v>23.5061111111111</v>
      </c>
      <c r="AP51" s="12">
        <v>0.449266228504547</v>
      </c>
      <c r="AQ51" s="23">
        <v>865.73397368970598</v>
      </c>
      <c r="AR51" s="24">
        <v>75224.059569773905</v>
      </c>
      <c r="AS51" s="22">
        <v>8005</v>
      </c>
      <c r="AT51" s="22">
        <f>(AT50-AT49)+AT50</f>
        <v>23.512222222222299</v>
      </c>
      <c r="AU51" s="22">
        <v>8</v>
      </c>
      <c r="AV51" s="22">
        <v>5</v>
      </c>
      <c r="AX51" s="23">
        <f>AQ51</f>
        <v>865.73397368970598</v>
      </c>
      <c r="AY51" s="24">
        <f>AR51</f>
        <v>75224.059569773905</v>
      </c>
      <c r="BX51" s="25">
        <v>0</v>
      </c>
      <c r="CD51" s="22">
        <f>CD50</f>
        <v>5.5005555555554997</v>
      </c>
      <c r="CE51" s="25">
        <v>0</v>
      </c>
      <c r="CF51" s="23">
        <f>CF50</f>
        <v>1.52083056624278E-2</v>
      </c>
      <c r="CG51" s="15">
        <v>0</v>
      </c>
      <c r="CH51" s="25">
        <v>0</v>
      </c>
      <c r="CI51" s="23">
        <v>0.16558506959388999</v>
      </c>
      <c r="CJ51" s="24">
        <v>0</v>
      </c>
      <c r="CN51" s="27">
        <v>2.3256666816280601E-3</v>
      </c>
      <c r="CO51" s="23">
        <v>-0.53239017731027105</v>
      </c>
      <c r="CP51" s="24">
        <v>459.64243863039297</v>
      </c>
      <c r="CQ51" s="25">
        <v>6.5118667085585794E-2</v>
      </c>
      <c r="CR51" s="25">
        <f t="shared" si="4"/>
        <v>2.325666681628064E-3</v>
      </c>
      <c r="CS51" s="17">
        <v>-14.906924964687599</v>
      </c>
      <c r="CT51" s="17">
        <f t="shared" si="3"/>
        <v>-0.53239017731027138</v>
      </c>
      <c r="CU51" s="24">
        <v>20224.267299737301</v>
      </c>
      <c r="CV51" s="25">
        <v>0.489614038237487</v>
      </c>
      <c r="CW51" s="25">
        <f t="shared" si="5"/>
        <v>1.7486215651338823E-2</v>
      </c>
      <c r="CX51" s="23">
        <v>-112.082142591636</v>
      </c>
      <c r="CY51" s="23">
        <f t="shared" si="6"/>
        <v>-4.0029336639870001</v>
      </c>
      <c r="CZ51" s="24">
        <v>152062.16014840099</v>
      </c>
      <c r="DA51" s="24">
        <f t="shared" si="7"/>
        <v>3455.9581851909315</v>
      </c>
      <c r="DB51" s="25">
        <v>5.9198788259623401</v>
      </c>
      <c r="DC51" s="23">
        <v>-1355.1749967897799</v>
      </c>
      <c r="DD51" s="24">
        <v>1838569.7545215699</v>
      </c>
    </row>
    <row r="52" spans="1:108" x14ac:dyDescent="0.25">
      <c r="A52" s="22">
        <v>7</v>
      </c>
      <c r="B52" s="22">
        <v>32</v>
      </c>
      <c r="C52" s="22">
        <v>5</v>
      </c>
      <c r="D52" s="22">
        <v>7</v>
      </c>
      <c r="E52" s="22">
        <v>7</v>
      </c>
      <c r="F52" s="22" t="s">
        <v>122</v>
      </c>
      <c r="G52" s="22" t="s">
        <v>109</v>
      </c>
      <c r="H52" s="22">
        <v>1</v>
      </c>
      <c r="I52" s="32">
        <v>1140</v>
      </c>
      <c r="J52" s="22">
        <v>1</v>
      </c>
      <c r="K52" s="22">
        <v>1</v>
      </c>
      <c r="L52" s="22">
        <v>4</v>
      </c>
      <c r="M52" s="22">
        <v>0</v>
      </c>
      <c r="N52" s="22">
        <v>1</v>
      </c>
      <c r="O52" s="22" t="s">
        <v>123</v>
      </c>
      <c r="P52" s="28">
        <v>42247.695833333331</v>
      </c>
      <c r="Q52" s="22">
        <v>7</v>
      </c>
      <c r="R52" s="22">
        <v>7</v>
      </c>
      <c r="S52" s="22" t="s">
        <v>101</v>
      </c>
      <c r="T52" s="22" t="s">
        <v>124</v>
      </c>
      <c r="U52" s="22" t="s">
        <v>103</v>
      </c>
      <c r="V52" s="29">
        <v>0.90401620370370372</v>
      </c>
      <c r="W52" s="28">
        <v>42352.904016203705</v>
      </c>
      <c r="X52" s="22">
        <v>1.6279999999999999</v>
      </c>
      <c r="Y52" s="22">
        <v>1512</v>
      </c>
      <c r="Z52" s="22">
        <v>144</v>
      </c>
      <c r="AA52" s="22">
        <v>4.4560000000000004</v>
      </c>
      <c r="AB52" s="22">
        <v>302308</v>
      </c>
      <c r="AC52" s="22">
        <v>27845</v>
      </c>
      <c r="AD52" s="22">
        <v>5.9960000000000004</v>
      </c>
      <c r="AE52" s="22">
        <v>1616</v>
      </c>
      <c r="AF52" s="22">
        <v>161</v>
      </c>
      <c r="AG52" s="22">
        <v>1.978</v>
      </c>
      <c r="AH52" s="22">
        <v>38700</v>
      </c>
      <c r="AI52" s="22">
        <v>3715</v>
      </c>
      <c r="AJ52" s="22" t="s">
        <v>125</v>
      </c>
      <c r="AK52" s="22">
        <v>7</v>
      </c>
      <c r="AL52" s="22">
        <v>7</v>
      </c>
      <c r="AM52" s="22">
        <v>2</v>
      </c>
      <c r="AN52" s="22">
        <v>2</v>
      </c>
      <c r="AO52" s="22">
        <v>1.3075000000000001</v>
      </c>
      <c r="AP52" s="12">
        <v>3.2680291707931901</v>
      </c>
      <c r="AQ52" s="23">
        <v>674.87993318020494</v>
      </c>
      <c r="AR52" s="24">
        <v>810.93215664644197</v>
      </c>
      <c r="AS52" s="22">
        <v>7001</v>
      </c>
      <c r="AT52" s="22">
        <v>1.3075000000000001</v>
      </c>
      <c r="AU52" s="22">
        <v>7</v>
      </c>
      <c r="AV52" s="22">
        <v>1</v>
      </c>
      <c r="AW52" s="12">
        <v>3.2680291707931901</v>
      </c>
      <c r="AX52" s="23">
        <v>674.87993318020494</v>
      </c>
      <c r="AY52" s="24">
        <v>810.93215664644197</v>
      </c>
      <c r="AZ52" s="22">
        <v>6.7766666666666699</v>
      </c>
      <c r="BA52" s="22">
        <v>7</v>
      </c>
      <c r="BB52" s="22">
        <v>2</v>
      </c>
      <c r="BC52" s="25">
        <v>8.0004501665616292</v>
      </c>
      <c r="BD52" s="23">
        <v>892.87951555648397</v>
      </c>
      <c r="BE52" s="24">
        <v>921.798124655268</v>
      </c>
      <c r="BF52" s="25">
        <v>1.5310096485234501E-2</v>
      </c>
      <c r="BG52" s="26">
        <v>1.14370096000854E-3</v>
      </c>
      <c r="BH52" s="26">
        <v>1.6453797445243099E-2</v>
      </c>
      <c r="BI52" s="23">
        <v>3.1616844137378801</v>
      </c>
      <c r="BJ52" s="23">
        <v>5.7827482748282998E-3</v>
      </c>
      <c r="BK52" s="23">
        <v>3.1674671620127102</v>
      </c>
      <c r="BL52" s="24">
        <v>3.7990632617954798</v>
      </c>
      <c r="BM52" s="24">
        <v>0.90027435612755202</v>
      </c>
      <c r="BN52" s="24">
        <v>4.69933761792303</v>
      </c>
      <c r="BO52" s="25">
        <v>3.74805907701369E-2</v>
      </c>
      <c r="BP52" s="25">
        <v>2.7998901043395901E-3</v>
      </c>
      <c r="BQ52" s="25">
        <v>4.0280480874476499E-2</v>
      </c>
      <c r="BR52" s="23">
        <v>4.1829710869873704</v>
      </c>
      <c r="BS52" s="23">
        <v>7.6506904774646702E-3</v>
      </c>
      <c r="BT52" s="23">
        <v>4.1906217774648402</v>
      </c>
      <c r="BU52" s="24">
        <v>4.31844928267732</v>
      </c>
      <c r="BV52" s="24">
        <v>1.0233546744347699</v>
      </c>
      <c r="BW52" s="24">
        <v>5.3418039571120897</v>
      </c>
      <c r="BX52" s="25">
        <v>7.5534325579807598E-4</v>
      </c>
      <c r="BY52" s="23">
        <v>0.15598575758043101</v>
      </c>
      <c r="BZ52" s="24">
        <v>0.18743166092486499</v>
      </c>
      <c r="CA52" s="25">
        <v>6.4959519998634497E-4</v>
      </c>
      <c r="CB52" s="23">
        <v>0.13414775151917099</v>
      </c>
      <c r="CC52" s="24">
        <v>6.4959519998634497E-4</v>
      </c>
      <c r="CD52" s="22">
        <v>5.4691666666666698</v>
      </c>
      <c r="CE52" s="25">
        <v>0</v>
      </c>
      <c r="CF52" s="23">
        <v>1.49888746445922E-2</v>
      </c>
      <c r="CG52" s="15">
        <v>0</v>
      </c>
      <c r="CH52" s="25">
        <v>0</v>
      </c>
      <c r="CI52" s="23">
        <v>0.16413256898341699</v>
      </c>
      <c r="CJ52" s="24">
        <v>0</v>
      </c>
      <c r="CK52" s="25">
        <v>2.3932431485045098E-2</v>
      </c>
      <c r="CL52" s="23">
        <v>0.86587117788537704</v>
      </c>
      <c r="CM52" s="24">
        <v>0.82924840491393703</v>
      </c>
      <c r="CN52" s="27">
        <v>1.6453797445243099E-2</v>
      </c>
      <c r="CO52" s="23">
        <v>1.5338098784785001E-2</v>
      </c>
      <c r="CP52" s="24">
        <v>4.69933761792303</v>
      </c>
      <c r="CQ52" s="25">
        <v>0.46070632846680598</v>
      </c>
      <c r="CR52" s="25">
        <f t="shared" si="4"/>
        <v>1.6453797445243071E-2</v>
      </c>
      <c r="CS52" s="17">
        <v>0.42946676597397898</v>
      </c>
      <c r="CT52" s="17">
        <f t="shared" si="3"/>
        <v>1.5338098784784964E-2</v>
      </c>
      <c r="CU52" s="24">
        <v>206.77085518861301</v>
      </c>
      <c r="CV52" s="25">
        <v>1.39186201953718</v>
      </c>
      <c r="CW52" s="25">
        <f t="shared" si="5"/>
        <v>4.9709357840613574E-2</v>
      </c>
      <c r="CX52" s="23">
        <v>1.2974826766585501</v>
      </c>
      <c r="CY52" s="23">
        <f t="shared" si="6"/>
        <v>4.6338667023519645E-2</v>
      </c>
      <c r="CZ52" s="24">
        <v>624.68536310759305</v>
      </c>
      <c r="DA52" s="24">
        <f t="shared" si="7"/>
        <v>14.19739461608166</v>
      </c>
      <c r="DB52" s="25">
        <v>38.392194038900499</v>
      </c>
      <c r="DC52" s="23">
        <v>35.788897164498302</v>
      </c>
      <c r="DD52" s="24">
        <v>17230.9045990511</v>
      </c>
    </row>
    <row r="53" spans="1:108" x14ac:dyDescent="0.25">
      <c r="A53" s="22">
        <v>32</v>
      </c>
      <c r="B53" s="22">
        <v>32</v>
      </c>
      <c r="C53" s="22">
        <v>5</v>
      </c>
      <c r="D53" s="22">
        <v>32</v>
      </c>
      <c r="E53" s="22">
        <v>7</v>
      </c>
      <c r="F53" s="22" t="s">
        <v>122</v>
      </c>
      <c r="G53" s="22" t="s">
        <v>109</v>
      </c>
      <c r="H53" s="22">
        <v>2</v>
      </c>
      <c r="I53" s="32">
        <v>1140</v>
      </c>
      <c r="J53" s="22">
        <v>1</v>
      </c>
      <c r="K53" s="22">
        <v>1</v>
      </c>
      <c r="L53" s="22">
        <v>4</v>
      </c>
      <c r="M53" s="22">
        <v>0</v>
      </c>
      <c r="N53" s="22">
        <v>1</v>
      </c>
      <c r="O53" s="22" t="s">
        <v>199</v>
      </c>
      <c r="P53" s="28">
        <v>42247.921527777777</v>
      </c>
      <c r="Q53" s="22">
        <v>32</v>
      </c>
      <c r="R53" s="22">
        <v>32</v>
      </c>
      <c r="S53" s="22" t="s">
        <v>101</v>
      </c>
      <c r="T53" s="22" t="s">
        <v>200</v>
      </c>
      <c r="U53" s="22" t="s">
        <v>160</v>
      </c>
      <c r="V53" s="29">
        <v>0.13189814814814815</v>
      </c>
      <c r="W53" s="28">
        <v>42353.131898148145</v>
      </c>
      <c r="X53" s="22">
        <v>1.631</v>
      </c>
      <c r="Y53" s="22">
        <v>1713</v>
      </c>
      <c r="Z53" s="22">
        <v>181</v>
      </c>
      <c r="AA53" s="22">
        <v>4.4459999999999997</v>
      </c>
      <c r="AB53" s="22">
        <v>301646</v>
      </c>
      <c r="AC53" s="22">
        <v>27906</v>
      </c>
      <c r="AD53" s="22">
        <v>5.9870000000000001</v>
      </c>
      <c r="AE53" s="22">
        <v>2138</v>
      </c>
      <c r="AF53" s="22">
        <v>210</v>
      </c>
      <c r="AG53" s="22">
        <v>1.98</v>
      </c>
      <c r="AH53" s="22">
        <v>91263</v>
      </c>
      <c r="AI53" s="22">
        <v>8578</v>
      </c>
      <c r="AJ53" s="22" t="s">
        <v>201</v>
      </c>
      <c r="AK53" s="22">
        <v>7</v>
      </c>
      <c r="AL53" s="22">
        <v>7</v>
      </c>
      <c r="AM53" s="22">
        <v>2</v>
      </c>
      <c r="AN53" s="22">
        <v>2</v>
      </c>
      <c r="AO53" s="22">
        <v>6.7766666666666699</v>
      </c>
      <c r="AP53" s="12">
        <v>8.0004501665616292</v>
      </c>
      <c r="AQ53" s="23">
        <v>892.87951555648397</v>
      </c>
      <c r="AR53" s="24">
        <v>921.798124655268</v>
      </c>
      <c r="AS53" s="22">
        <v>7002</v>
      </c>
      <c r="AT53" s="22">
        <v>6.7766666666666699</v>
      </c>
      <c r="AU53" s="22">
        <v>7</v>
      </c>
      <c r="AV53" s="22">
        <v>2</v>
      </c>
      <c r="AW53" s="12">
        <v>8.0004501665616292</v>
      </c>
      <c r="AX53" s="23">
        <v>892.87951555648397</v>
      </c>
      <c r="AY53" s="24">
        <v>921.798124655268</v>
      </c>
      <c r="AZ53" s="22">
        <v>12.2780555555556</v>
      </c>
      <c r="BA53" s="22">
        <v>7</v>
      </c>
      <c r="BB53" s="22">
        <v>3</v>
      </c>
      <c r="BC53" s="25">
        <v>12.450436661564799</v>
      </c>
      <c r="BD53" s="23">
        <v>1065.77573606181</v>
      </c>
      <c r="BE53" s="24">
        <v>992.39933811362403</v>
      </c>
      <c r="BF53" s="25">
        <v>3.74805907701369E-2</v>
      </c>
      <c r="BG53" s="26">
        <v>2.7998901043395901E-3</v>
      </c>
      <c r="BH53" s="26">
        <v>4.0280480874476499E-2</v>
      </c>
      <c r="BI53" s="23">
        <v>4.1829710869873704</v>
      </c>
      <c r="BJ53" s="23">
        <v>7.6506904774646702E-3</v>
      </c>
      <c r="BK53" s="23">
        <v>4.1906217774648402</v>
      </c>
      <c r="BL53" s="24">
        <v>4.31844928267732</v>
      </c>
      <c r="BM53" s="24">
        <v>1.0233546744347699</v>
      </c>
      <c r="BN53" s="24">
        <v>5.3418039571120897</v>
      </c>
      <c r="BO53" s="25">
        <v>5.8327933017070697E-2</v>
      </c>
      <c r="BP53" s="25">
        <v>4.3572366151496096E-3</v>
      </c>
      <c r="BQ53" s="25">
        <v>6.26851696322204E-2</v>
      </c>
      <c r="BR53" s="23">
        <v>4.9929570692197398</v>
      </c>
      <c r="BS53" s="23">
        <v>9.1321618795555896E-3</v>
      </c>
      <c r="BT53" s="23">
        <v>5.0020892310992897</v>
      </c>
      <c r="BU53" s="24">
        <v>4.6492025696070396</v>
      </c>
      <c r="BV53" s="24">
        <v>1.1017341806204599</v>
      </c>
      <c r="BW53" s="24">
        <v>5.7509367502274999</v>
      </c>
      <c r="BX53" s="25">
        <v>1.84915304020808E-3</v>
      </c>
      <c r="BY53" s="23">
        <v>0.20637224610579299</v>
      </c>
      <c r="BZ53" s="24">
        <v>0.21305623673385901</v>
      </c>
      <c r="CA53" s="25">
        <v>1.5902716145789501E-3</v>
      </c>
      <c r="CB53" s="23">
        <v>0.177480131650982</v>
      </c>
      <c r="CC53" s="24">
        <v>1.5902716145789501E-3</v>
      </c>
      <c r="CD53" s="22">
        <v>5.50138888888893</v>
      </c>
      <c r="CE53" s="25">
        <v>0</v>
      </c>
      <c r="CF53" s="23">
        <v>1.5077183317393E-2</v>
      </c>
      <c r="CG53" s="15">
        <v>0</v>
      </c>
      <c r="CH53" s="25">
        <v>0</v>
      </c>
      <c r="CI53" s="23">
        <v>0.16413256898341699</v>
      </c>
      <c r="CJ53" s="24">
        <v>0</v>
      </c>
      <c r="CK53" s="25">
        <v>2.2663570183372998E-2</v>
      </c>
      <c r="CL53" s="23">
        <v>0.661149815788452</v>
      </c>
      <c r="CM53" s="24">
        <v>0.62059875823469601</v>
      </c>
      <c r="CN53" s="27">
        <v>4.0386228930288197E-2</v>
      </c>
      <c r="CO53" s="23">
        <v>0.88120927667016202</v>
      </c>
      <c r="CP53" s="24">
        <v>5.5285860228369703</v>
      </c>
      <c r="CQ53" s="25">
        <v>1.1308144100480699</v>
      </c>
      <c r="CR53" s="25">
        <f t="shared" si="4"/>
        <v>4.0386228930288211E-2</v>
      </c>
      <c r="CS53" s="17">
        <v>24.673859746764499</v>
      </c>
      <c r="CT53" s="17">
        <f t="shared" si="3"/>
        <v>0.88120927667016069</v>
      </c>
      <c r="CU53" s="24">
        <v>243.25778500482701</v>
      </c>
      <c r="CV53" s="25">
        <v>3.4163577342842002</v>
      </c>
      <c r="CW53" s="25">
        <f t="shared" si="5"/>
        <v>0.12201277622443572</v>
      </c>
      <c r="CX53" s="23">
        <v>74.543382920738793</v>
      </c>
      <c r="CY53" s="23">
        <f t="shared" si="6"/>
        <v>2.6622636757406712</v>
      </c>
      <c r="CZ53" s="24">
        <v>734.91777947077503</v>
      </c>
      <c r="DA53" s="24">
        <f t="shared" si="7"/>
        <v>16.702676806153978</v>
      </c>
      <c r="DB53" s="25">
        <v>94.234534170672404</v>
      </c>
      <c r="DC53" s="23">
        <v>2056.1549788970401</v>
      </c>
      <c r="DD53" s="24">
        <v>20271.4820837355</v>
      </c>
    </row>
    <row r="54" spans="1:108" x14ac:dyDescent="0.25">
      <c r="A54" s="22">
        <v>57</v>
      </c>
      <c r="B54" s="22">
        <v>32</v>
      </c>
      <c r="C54" s="22">
        <v>5</v>
      </c>
      <c r="D54" s="22">
        <v>57</v>
      </c>
      <c r="E54" s="22">
        <v>7</v>
      </c>
      <c r="F54" s="22" t="s">
        <v>122</v>
      </c>
      <c r="G54" s="22" t="s">
        <v>109</v>
      </c>
      <c r="H54" s="22">
        <v>3</v>
      </c>
      <c r="I54" s="32">
        <v>1140</v>
      </c>
      <c r="J54" s="22">
        <v>1</v>
      </c>
      <c r="K54" s="22">
        <v>1</v>
      </c>
      <c r="L54" s="22">
        <v>4</v>
      </c>
      <c r="M54" s="22">
        <v>0</v>
      </c>
      <c r="N54" s="22">
        <v>1</v>
      </c>
      <c r="O54" s="22" t="s">
        <v>270</v>
      </c>
      <c r="P54" s="28">
        <v>42248.147222222222</v>
      </c>
      <c r="Q54" s="22">
        <v>57</v>
      </c>
      <c r="R54" s="22">
        <v>57</v>
      </c>
      <c r="S54" s="22" t="s">
        <v>101</v>
      </c>
      <c r="T54" s="22" t="s">
        <v>271</v>
      </c>
      <c r="U54" s="22" t="s">
        <v>160</v>
      </c>
      <c r="V54" s="29">
        <v>0.3611226851851852</v>
      </c>
      <c r="W54" s="28">
        <v>42353.361122685186</v>
      </c>
      <c r="X54" s="22">
        <v>1.6319999999999999</v>
      </c>
      <c r="Y54" s="22">
        <v>1841</v>
      </c>
      <c r="Z54" s="22">
        <v>202</v>
      </c>
      <c r="AA54" s="22">
        <v>4.4459999999999997</v>
      </c>
      <c r="AB54" s="22">
        <v>300420</v>
      </c>
      <c r="AC54" s="22">
        <v>27803</v>
      </c>
      <c r="AD54" s="22">
        <v>5.9829999999999997</v>
      </c>
      <c r="AE54" s="22">
        <v>2552</v>
      </c>
      <c r="AF54" s="22">
        <v>251</v>
      </c>
      <c r="AG54" s="22">
        <v>1.98</v>
      </c>
      <c r="AH54" s="22">
        <v>140689</v>
      </c>
      <c r="AI54" s="22">
        <v>13066</v>
      </c>
      <c r="AJ54" s="22" t="s">
        <v>272</v>
      </c>
      <c r="AK54" s="22">
        <v>7</v>
      </c>
      <c r="AL54" s="22">
        <v>7</v>
      </c>
      <c r="AM54" s="22">
        <v>2</v>
      </c>
      <c r="AN54" s="22">
        <v>2</v>
      </c>
      <c r="AO54" s="22">
        <v>12.2780555555556</v>
      </c>
      <c r="AP54" s="12">
        <v>12.450436661564799</v>
      </c>
      <c r="AQ54" s="23">
        <v>1065.77573606181</v>
      </c>
      <c r="AR54" s="24">
        <v>992.39933811362403</v>
      </c>
      <c r="AS54" s="22">
        <v>7003</v>
      </c>
      <c r="AT54" s="22">
        <v>12.2780555555556</v>
      </c>
      <c r="AU54" s="22">
        <v>7</v>
      </c>
      <c r="AV54" s="22">
        <v>3</v>
      </c>
      <c r="AW54" s="12">
        <v>12.450436661564799</v>
      </c>
      <c r="AX54" s="23">
        <v>1065.77573606181</v>
      </c>
      <c r="AY54" s="24">
        <v>992.39933811362403</v>
      </c>
      <c r="AZ54" s="22">
        <v>17.783611111111099</v>
      </c>
      <c r="BA54" s="22">
        <v>7</v>
      </c>
      <c r="BB54" s="22">
        <v>4</v>
      </c>
      <c r="BC54" s="25">
        <v>16.393895741424299</v>
      </c>
      <c r="BD54" s="23">
        <v>1238.6719565671301</v>
      </c>
      <c r="BE54" s="24">
        <v>1139.1174848317701</v>
      </c>
      <c r="BF54" s="25">
        <v>5.8327933017070697E-2</v>
      </c>
      <c r="BG54" s="26">
        <v>4.3572366151496096E-3</v>
      </c>
      <c r="BH54" s="26">
        <v>6.26851696322204E-2</v>
      </c>
      <c r="BI54" s="23">
        <v>4.9929570692197398</v>
      </c>
      <c r="BJ54" s="23">
        <v>9.1321618795555896E-3</v>
      </c>
      <c r="BK54" s="23">
        <v>5.0020892310992897</v>
      </c>
      <c r="BL54" s="24">
        <v>4.6492025696070396</v>
      </c>
      <c r="BM54" s="24">
        <v>1.1017341806204599</v>
      </c>
      <c r="BN54" s="24">
        <v>5.7509367502274999</v>
      </c>
      <c r="BO54" s="25">
        <v>7.6802290448699601E-2</v>
      </c>
      <c r="BP54" s="25">
        <v>5.7373154638016999E-3</v>
      </c>
      <c r="BQ54" s="25">
        <v>8.2539605912501299E-2</v>
      </c>
      <c r="BR54" s="23">
        <v>5.8029430514520701</v>
      </c>
      <c r="BS54" s="23">
        <v>1.06136332816465E-2</v>
      </c>
      <c r="BT54" s="23">
        <v>5.8135566847337099</v>
      </c>
      <c r="BU54" s="24">
        <v>5.3365492440078803</v>
      </c>
      <c r="BV54" s="24">
        <v>1.2646165919126</v>
      </c>
      <c r="BW54" s="24">
        <v>6.6011658359204803</v>
      </c>
      <c r="BX54" s="25">
        <v>2.87768342097495E-3</v>
      </c>
      <c r="BY54" s="23">
        <v>0.24633394390176999</v>
      </c>
      <c r="BZ54" s="24">
        <v>0.22937437456247101</v>
      </c>
      <c r="CA54" s="25">
        <v>2.4748077420384601E-3</v>
      </c>
      <c r="CB54" s="23">
        <v>0.211847191755522</v>
      </c>
      <c r="CC54" s="24">
        <v>2.4748077420384601E-3</v>
      </c>
      <c r="CD54" s="22">
        <v>5.5055555555554996</v>
      </c>
      <c r="CE54" s="25">
        <v>0</v>
      </c>
      <c r="CF54" s="23">
        <v>1.50886025423238E-2</v>
      </c>
      <c r="CG54" s="15">
        <v>0</v>
      </c>
      <c r="CH54" s="25">
        <v>0</v>
      </c>
      <c r="CI54" s="23">
        <v>0.16413256898341699</v>
      </c>
      <c r="CJ54" s="24">
        <v>0</v>
      </c>
      <c r="CK54" s="25">
        <v>2.0257311959217501E-2</v>
      </c>
      <c r="CL54" s="23">
        <v>0.66673303425493002</v>
      </c>
      <c r="CM54" s="24">
        <v>1.0771286525134101</v>
      </c>
      <c r="CN54" s="27">
        <v>6.3049799113661195E-2</v>
      </c>
      <c r="CO54" s="23">
        <v>1.5423590924586099</v>
      </c>
      <c r="CP54" s="24">
        <v>6.1491847810716598</v>
      </c>
      <c r="CQ54" s="25">
        <v>1.7653943751825101</v>
      </c>
      <c r="CR54" s="25">
        <f t="shared" si="4"/>
        <v>6.304979911366107E-2</v>
      </c>
      <c r="CS54" s="17">
        <v>43.186054588841202</v>
      </c>
      <c r="CT54" s="17">
        <f t="shared" si="3"/>
        <v>1.5423590924586144</v>
      </c>
      <c r="CU54" s="24">
        <v>270.56413036715298</v>
      </c>
      <c r="CV54" s="25">
        <v>5.3335177497961199</v>
      </c>
      <c r="CW54" s="25">
        <f t="shared" si="5"/>
        <v>0.19048277677843287</v>
      </c>
      <c r="CX54" s="23">
        <v>130.47146401462601</v>
      </c>
      <c r="CY54" s="23">
        <f t="shared" si="6"/>
        <v>4.6596951433795004</v>
      </c>
      <c r="CZ54" s="24">
        <v>817.41429113943605</v>
      </c>
      <c r="DA54" s="24">
        <f t="shared" si="7"/>
        <v>18.577597525896273</v>
      </c>
      <c r="DB54" s="25">
        <v>147.116197931876</v>
      </c>
      <c r="DC54" s="23">
        <v>3598.8378824034298</v>
      </c>
      <c r="DD54" s="24">
        <v>22547.010863929401</v>
      </c>
    </row>
    <row r="55" spans="1:108" x14ac:dyDescent="0.25">
      <c r="A55" s="22">
        <v>82</v>
      </c>
      <c r="B55" s="22">
        <v>32</v>
      </c>
      <c r="C55" s="22">
        <v>5</v>
      </c>
      <c r="D55" s="22">
        <v>82</v>
      </c>
      <c r="E55" s="22">
        <v>7</v>
      </c>
      <c r="F55" s="22" t="s">
        <v>122</v>
      </c>
      <c r="G55" s="22" t="s">
        <v>109</v>
      </c>
      <c r="H55" s="22">
        <v>4</v>
      </c>
      <c r="I55" s="32">
        <v>1140</v>
      </c>
      <c r="J55" s="22">
        <v>1</v>
      </c>
      <c r="K55" s="22">
        <v>1</v>
      </c>
      <c r="L55" s="22">
        <v>4</v>
      </c>
      <c r="M55" s="22">
        <v>0</v>
      </c>
      <c r="N55" s="22">
        <v>1</v>
      </c>
      <c r="O55" s="22" t="s">
        <v>341</v>
      </c>
      <c r="P55" s="28">
        <v>42248.372916666667</v>
      </c>
      <c r="Q55" s="22">
        <v>82</v>
      </c>
      <c r="R55" s="22">
        <v>82</v>
      </c>
      <c r="S55" s="22" t="s">
        <v>101</v>
      </c>
      <c r="T55" s="22" t="s">
        <v>342</v>
      </c>
      <c r="U55" s="22" t="s">
        <v>160</v>
      </c>
      <c r="V55" s="29">
        <v>0.59052083333333327</v>
      </c>
      <c r="W55" s="28">
        <v>42353.590520833335</v>
      </c>
      <c r="X55" s="22">
        <v>1.63</v>
      </c>
      <c r="Y55" s="22">
        <v>2107</v>
      </c>
      <c r="Z55" s="22">
        <v>233</v>
      </c>
      <c r="AA55" s="22">
        <v>4.4509999999999996</v>
      </c>
      <c r="AB55" s="22">
        <v>299034</v>
      </c>
      <c r="AC55" s="22">
        <v>27601</v>
      </c>
      <c r="AD55" s="22">
        <v>5.9889999999999999</v>
      </c>
      <c r="AE55" s="22">
        <v>2966</v>
      </c>
      <c r="AF55" s="22">
        <v>289</v>
      </c>
      <c r="AG55" s="22">
        <v>1.98</v>
      </c>
      <c r="AH55" s="22">
        <v>184489</v>
      </c>
      <c r="AI55" s="22">
        <v>17025</v>
      </c>
      <c r="AJ55" s="22" t="s">
        <v>343</v>
      </c>
      <c r="AK55" s="22">
        <v>7</v>
      </c>
      <c r="AL55" s="22">
        <v>7</v>
      </c>
      <c r="AM55" s="22">
        <v>2</v>
      </c>
      <c r="AN55" s="22">
        <v>2</v>
      </c>
      <c r="AO55" s="22">
        <v>17.783611111111099</v>
      </c>
      <c r="AP55" s="12">
        <v>16.393895741424299</v>
      </c>
      <c r="AQ55" s="23">
        <v>1238.6719565671301</v>
      </c>
      <c r="AR55" s="24">
        <v>1139.1174848317701</v>
      </c>
      <c r="AS55" s="22">
        <v>7004</v>
      </c>
      <c r="AT55" s="22">
        <v>17.783611111111099</v>
      </c>
      <c r="AU55" s="22">
        <v>7</v>
      </c>
      <c r="AV55" s="22">
        <v>4</v>
      </c>
      <c r="AW55" s="12">
        <v>16.393895741424299</v>
      </c>
      <c r="AX55" s="23">
        <v>1238.6719565671301</v>
      </c>
      <c r="AY55" s="24">
        <v>1139.1174848317701</v>
      </c>
      <c r="AZ55" s="22">
        <v>23.287222222222201</v>
      </c>
      <c r="BA55" s="22">
        <v>7</v>
      </c>
      <c r="BB55" s="22">
        <v>5</v>
      </c>
      <c r="BC55" s="25">
        <v>19.767624020887698</v>
      </c>
      <c r="BD55" s="23">
        <v>1362.7062017122601</v>
      </c>
      <c r="BE55" s="24">
        <v>1292.4544953116399</v>
      </c>
      <c r="BF55" s="25">
        <v>7.6802290448699601E-2</v>
      </c>
      <c r="BG55" s="26">
        <v>5.7373154638016999E-3</v>
      </c>
      <c r="BH55" s="26">
        <v>8.2539605912501299E-2</v>
      </c>
      <c r="BI55" s="23">
        <v>5.8029430514520701</v>
      </c>
      <c r="BJ55" s="23">
        <v>1.06136332816465E-2</v>
      </c>
      <c r="BK55" s="23">
        <v>5.8135566847337099</v>
      </c>
      <c r="BL55" s="24">
        <v>5.3365492440078803</v>
      </c>
      <c r="BM55" s="24">
        <v>1.2646165919126</v>
      </c>
      <c r="BN55" s="24">
        <v>6.6011658359204803</v>
      </c>
      <c r="BO55" s="25">
        <v>9.2607567199339005E-2</v>
      </c>
      <c r="BP55" s="25">
        <v>6.9180075783380297E-3</v>
      </c>
      <c r="BQ55" s="25">
        <v>9.9525574777677095E-2</v>
      </c>
      <c r="BR55" s="23">
        <v>6.3840199517492202</v>
      </c>
      <c r="BS55" s="23">
        <v>1.16764279831465E-2</v>
      </c>
      <c r="BT55" s="23">
        <v>6.3956963797323603</v>
      </c>
      <c r="BU55" s="24">
        <v>6.0549040390583801</v>
      </c>
      <c r="BV55" s="24">
        <v>1.4348470819096499</v>
      </c>
      <c r="BW55" s="24">
        <v>7.4897511209680303</v>
      </c>
      <c r="BX55" s="25">
        <v>3.7891395508982302E-3</v>
      </c>
      <c r="BY55" s="23">
        <v>0.28629564169774602</v>
      </c>
      <c r="BZ55" s="24">
        <v>0.26328550473755702</v>
      </c>
      <c r="CA55" s="25">
        <v>3.2586600137724801E-3</v>
      </c>
      <c r="CB55" s="23">
        <v>0.24621425186006099</v>
      </c>
      <c r="CC55" s="24">
        <v>3.2586600137724801E-3</v>
      </c>
      <c r="CD55" s="22">
        <v>5.5036111111111001</v>
      </c>
      <c r="CE55" s="25">
        <v>0</v>
      </c>
      <c r="CF55" s="23">
        <v>1.50832735706895E-2</v>
      </c>
      <c r="CG55" s="15">
        <v>0</v>
      </c>
      <c r="CH55" s="25">
        <v>0</v>
      </c>
      <c r="CI55" s="23">
        <v>0.16413256898341699</v>
      </c>
      <c r="CJ55" s="24">
        <v>0</v>
      </c>
      <c r="CK55" s="25">
        <v>1.7516448402301502E-2</v>
      </c>
      <c r="CL55" s="23">
        <v>0.44300524228222699</v>
      </c>
      <c r="CM55" s="24">
        <v>1.1486121297713401</v>
      </c>
      <c r="CN55" s="27">
        <v>8.3307111072878706E-2</v>
      </c>
      <c r="CO55" s="23">
        <v>2.2090921267135402</v>
      </c>
      <c r="CP55" s="24">
        <v>7.2263134335850703</v>
      </c>
      <c r="CQ55" s="25">
        <v>2.3325991100405998</v>
      </c>
      <c r="CR55" s="25">
        <f t="shared" si="4"/>
        <v>8.3307111072878567E-2</v>
      </c>
      <c r="CS55" s="17">
        <v>61.854579547979199</v>
      </c>
      <c r="CT55" s="17">
        <f t="shared" si="3"/>
        <v>2.2090921267135428</v>
      </c>
      <c r="CU55" s="24">
        <v>317.95779107774302</v>
      </c>
      <c r="CV55" s="25">
        <v>7.0471272206664697</v>
      </c>
      <c r="CW55" s="25">
        <f t="shared" si="5"/>
        <v>0.25168311502380247</v>
      </c>
      <c r="CX55" s="23">
        <v>186.87184153467999</v>
      </c>
      <c r="CY55" s="23">
        <f t="shared" si="6"/>
        <v>6.6739943405242856</v>
      </c>
      <c r="CZ55" s="24">
        <v>960.59755612611195</v>
      </c>
      <c r="DA55" s="24">
        <f t="shared" si="7"/>
        <v>21.831762639229819</v>
      </c>
      <c r="DB55" s="25">
        <v>194.38325917005</v>
      </c>
      <c r="DC55" s="23">
        <v>5154.5482956649403</v>
      </c>
      <c r="DD55" s="24">
        <v>26496.482589811902</v>
      </c>
    </row>
    <row r="56" spans="1:108" x14ac:dyDescent="0.25">
      <c r="A56" s="22">
        <v>107</v>
      </c>
      <c r="B56" s="22">
        <v>32</v>
      </c>
      <c r="C56" s="22">
        <v>5</v>
      </c>
      <c r="D56" s="22">
        <v>107</v>
      </c>
      <c r="E56" s="22">
        <v>7</v>
      </c>
      <c r="F56" s="22" t="s">
        <v>122</v>
      </c>
      <c r="G56" s="22" t="s">
        <v>109</v>
      </c>
      <c r="H56" s="22">
        <v>5</v>
      </c>
      <c r="I56" s="32">
        <v>1140</v>
      </c>
      <c r="J56" s="22">
        <v>1</v>
      </c>
      <c r="K56" s="22">
        <v>1</v>
      </c>
      <c r="L56" s="22">
        <v>4</v>
      </c>
      <c r="M56" s="22">
        <v>0</v>
      </c>
      <c r="N56" s="22">
        <v>1</v>
      </c>
      <c r="O56" s="22" t="s">
        <v>412</v>
      </c>
      <c r="P56" s="28">
        <v>42248.598611111112</v>
      </c>
      <c r="Q56" s="22">
        <v>107</v>
      </c>
      <c r="R56" s="22">
        <v>107</v>
      </c>
      <c r="S56" s="22" t="s">
        <v>101</v>
      </c>
      <c r="T56" s="22" t="s">
        <v>413</v>
      </c>
      <c r="U56" s="22" t="s">
        <v>160</v>
      </c>
      <c r="V56" s="29">
        <v>0.81983796296296296</v>
      </c>
      <c r="W56" s="28">
        <v>42353.819837962961</v>
      </c>
      <c r="X56" s="22">
        <v>1.635</v>
      </c>
      <c r="Y56" s="22">
        <v>2385</v>
      </c>
      <c r="Z56" s="22">
        <v>258</v>
      </c>
      <c r="AA56" s="22">
        <v>4.4610000000000003</v>
      </c>
      <c r="AB56" s="22">
        <v>296712</v>
      </c>
      <c r="AC56" s="22">
        <v>27306</v>
      </c>
      <c r="AD56" s="22">
        <v>5.9980000000000002</v>
      </c>
      <c r="AE56" s="22">
        <v>3263</v>
      </c>
      <c r="AF56" s="22">
        <v>320</v>
      </c>
      <c r="AG56" s="22">
        <v>1.9810000000000001</v>
      </c>
      <c r="AH56" s="22">
        <v>221961</v>
      </c>
      <c r="AI56" s="22">
        <v>20335</v>
      </c>
      <c r="AJ56" s="22" t="s">
        <v>414</v>
      </c>
      <c r="AK56" s="22">
        <v>7</v>
      </c>
      <c r="AL56" s="22">
        <v>7</v>
      </c>
      <c r="AM56" s="22">
        <v>2</v>
      </c>
      <c r="AN56" s="22">
        <v>2</v>
      </c>
      <c r="AO56" s="22">
        <v>23.287222222222201</v>
      </c>
      <c r="AP56" s="12">
        <v>19.767624020887698</v>
      </c>
      <c r="AQ56" s="23">
        <v>1362.7062017122601</v>
      </c>
      <c r="AR56" s="24">
        <v>1292.4544953116399</v>
      </c>
      <c r="AS56" s="22">
        <v>7005</v>
      </c>
      <c r="AT56" s="22">
        <f>(AT55-AT54)+AT55</f>
        <v>23.289166666666599</v>
      </c>
      <c r="AU56" s="22">
        <v>7</v>
      </c>
      <c r="AV56" s="22">
        <v>5</v>
      </c>
      <c r="AX56" s="23">
        <f>AQ56</f>
        <v>1362.7062017122601</v>
      </c>
      <c r="AY56" s="24">
        <f>AR56</f>
        <v>1292.4544953116399</v>
      </c>
      <c r="BX56" s="25">
        <v>0</v>
      </c>
      <c r="CD56" s="22">
        <f>CD55</f>
        <v>5.5036111111111001</v>
      </c>
      <c r="CE56" s="25">
        <v>0</v>
      </c>
      <c r="CF56" s="23">
        <f>CF55</f>
        <v>1.50832735706895E-2</v>
      </c>
      <c r="CG56" s="15">
        <v>0</v>
      </c>
      <c r="CH56" s="25">
        <v>0</v>
      </c>
      <c r="CI56" s="23">
        <v>0.16413256898341699</v>
      </c>
      <c r="CJ56" s="24">
        <v>0</v>
      </c>
      <c r="CN56" s="27">
        <v>0.10082355947518</v>
      </c>
      <c r="CO56" s="23">
        <v>2.6520973689957699</v>
      </c>
      <c r="CP56" s="24">
        <v>8.3749255633564097</v>
      </c>
      <c r="CQ56" s="25">
        <v>2.8230596653050402</v>
      </c>
      <c r="CR56" s="25">
        <f t="shared" si="4"/>
        <v>0.10082355947518</v>
      </c>
      <c r="CS56" s="17">
        <v>74.258726331881604</v>
      </c>
      <c r="CT56" s="17">
        <f t="shared" si="3"/>
        <v>2.6520973689957716</v>
      </c>
      <c r="CU56" s="24">
        <v>368.49672478768201</v>
      </c>
      <c r="CV56" s="25">
        <v>8.5288811640635807</v>
      </c>
      <c r="CW56" s="25">
        <f t="shared" si="5"/>
        <v>0.30460289871655644</v>
      </c>
      <c r="CX56" s="23">
        <v>224.346605232271</v>
      </c>
      <c r="CY56" s="23">
        <f t="shared" si="6"/>
        <v>8.0123787582953927</v>
      </c>
      <c r="CZ56" s="24">
        <v>1113.28315645825</v>
      </c>
      <c r="DA56" s="24">
        <f t="shared" si="7"/>
        <v>25.301889919505683</v>
      </c>
      <c r="DB56" s="25">
        <v>235.254972108754</v>
      </c>
      <c r="DC56" s="23">
        <v>6188.22719432347</v>
      </c>
      <c r="DD56" s="24">
        <v>30708.060398973499</v>
      </c>
    </row>
    <row r="57" spans="1:108" x14ac:dyDescent="0.25">
      <c r="A57" s="22">
        <v>9</v>
      </c>
      <c r="B57" s="22">
        <v>32</v>
      </c>
      <c r="C57" s="22">
        <v>5</v>
      </c>
      <c r="D57" s="22">
        <v>9</v>
      </c>
      <c r="E57" s="22">
        <v>9</v>
      </c>
      <c r="F57" s="22" t="s">
        <v>130</v>
      </c>
      <c r="G57" s="22" t="s">
        <v>109</v>
      </c>
      <c r="H57" s="22">
        <v>1</v>
      </c>
      <c r="I57" s="32">
        <v>1141</v>
      </c>
      <c r="J57" s="22">
        <v>1</v>
      </c>
      <c r="K57" s="22">
        <v>1</v>
      </c>
      <c r="L57" s="22">
        <v>4</v>
      </c>
      <c r="M57" s="22">
        <v>1</v>
      </c>
      <c r="N57" s="22">
        <v>1</v>
      </c>
      <c r="O57" s="22" t="s">
        <v>131</v>
      </c>
      <c r="P57" s="28">
        <v>42247.713888888888</v>
      </c>
      <c r="Q57" s="22">
        <v>9</v>
      </c>
      <c r="R57" s="22">
        <v>9</v>
      </c>
      <c r="S57" s="22" t="s">
        <v>101</v>
      </c>
      <c r="T57" s="22" t="s">
        <v>132</v>
      </c>
      <c r="U57" s="22" t="s">
        <v>103</v>
      </c>
      <c r="V57" s="29">
        <v>0.92223379629629632</v>
      </c>
      <c r="W57" s="28">
        <v>42352.922233796293</v>
      </c>
      <c r="X57" s="22">
        <v>1.6319999999999999</v>
      </c>
      <c r="Y57" s="22">
        <v>3351</v>
      </c>
      <c r="Z57" s="22">
        <v>391</v>
      </c>
      <c r="AA57" s="22">
        <v>4.4550000000000001</v>
      </c>
      <c r="AB57" s="22">
        <v>300791</v>
      </c>
      <c r="AC57" s="22">
        <v>27748</v>
      </c>
      <c r="AD57" s="22">
        <v>5.9980000000000002</v>
      </c>
      <c r="AE57" s="22">
        <v>1629</v>
      </c>
      <c r="AF57" s="22">
        <v>168</v>
      </c>
      <c r="AG57" s="22">
        <v>1.9790000000000001</v>
      </c>
      <c r="AH57" s="22">
        <v>25993</v>
      </c>
      <c r="AI57" s="22">
        <v>2553</v>
      </c>
      <c r="AJ57" s="22" t="s">
        <v>133</v>
      </c>
      <c r="AK57" s="22">
        <v>9</v>
      </c>
      <c r="AL57" s="22">
        <v>17</v>
      </c>
      <c r="AM57" s="22">
        <v>4</v>
      </c>
      <c r="AN57" s="22">
        <v>2</v>
      </c>
      <c r="AO57" s="22">
        <v>1.7447222222222201</v>
      </c>
      <c r="AP57" s="12">
        <v>2.1239758710722998</v>
      </c>
      <c r="AQ57" s="23">
        <v>680.30904155355995</v>
      </c>
      <c r="AR57" s="24">
        <v>1825.2730281301699</v>
      </c>
      <c r="AS57" s="22">
        <v>9001</v>
      </c>
      <c r="AT57" s="22">
        <v>1.7447222222222201</v>
      </c>
      <c r="AU57" s="22">
        <v>9</v>
      </c>
      <c r="AV57" s="22">
        <v>1</v>
      </c>
      <c r="AW57" s="12">
        <v>2.1239758710722998</v>
      </c>
      <c r="AX57" s="23">
        <v>680.30904155355995</v>
      </c>
      <c r="AY57" s="24">
        <v>1825.2730281301699</v>
      </c>
      <c r="AZ57" s="22">
        <v>7.2158333333333298</v>
      </c>
      <c r="BA57" s="22">
        <v>9</v>
      </c>
      <c r="BB57" s="22">
        <v>2</v>
      </c>
      <c r="BC57" s="25">
        <v>5.9429188799855899</v>
      </c>
      <c r="BD57" s="23">
        <v>762.16329087492204</v>
      </c>
      <c r="BE57" s="24">
        <v>3278.11362382791</v>
      </c>
      <c r="BF57" s="25">
        <v>9.9504238851498405E-3</v>
      </c>
      <c r="BG57" s="26">
        <v>7.4332055065186602E-4</v>
      </c>
      <c r="BH57" s="26">
        <v>1.06937444358017E-2</v>
      </c>
      <c r="BI57" s="23">
        <v>3.18711875617513</v>
      </c>
      <c r="BJ57" s="23">
        <v>5.8292679082272902E-3</v>
      </c>
      <c r="BK57" s="23">
        <v>3.1929480240833601</v>
      </c>
      <c r="BL57" s="24">
        <v>8.5510577513561508</v>
      </c>
      <c r="BM57" s="24">
        <v>2.0263674176547801</v>
      </c>
      <c r="BN57" s="24">
        <v>10.577425169010899</v>
      </c>
      <c r="BO57" s="25">
        <v>2.7841447154040501E-2</v>
      </c>
      <c r="BP57" s="25">
        <v>2.0798229370280301E-3</v>
      </c>
      <c r="BQ57" s="25">
        <v>2.99212700910685E-2</v>
      </c>
      <c r="BR57" s="23">
        <v>3.5705903806136399</v>
      </c>
      <c r="BS57" s="23">
        <v>6.5306408425505197E-3</v>
      </c>
      <c r="BT57" s="23">
        <v>3.5771210214561902</v>
      </c>
      <c r="BU57" s="24">
        <v>15.357340233956901</v>
      </c>
      <c r="BV57" s="24">
        <v>3.6392706933822101</v>
      </c>
      <c r="BW57" s="24">
        <v>18.996610927339098</v>
      </c>
      <c r="BX57" s="25">
        <v>4.9091693061690601E-4</v>
      </c>
      <c r="BY57" s="23">
        <v>0.157240593501561</v>
      </c>
      <c r="BZ57" s="24">
        <v>0.42187740675938501</v>
      </c>
      <c r="CA57" s="25">
        <v>4.2218856033053901E-4</v>
      </c>
      <c r="CB57" s="23">
        <v>0.13522691041134199</v>
      </c>
      <c r="CC57" s="24">
        <v>4.2218856033053901E-4</v>
      </c>
      <c r="CD57" s="22">
        <v>5.4711111111111101</v>
      </c>
      <c r="CE57" s="25">
        <v>0</v>
      </c>
      <c r="CF57" s="23">
        <v>1.4994203616226699E-2</v>
      </c>
      <c r="CG57" s="15">
        <v>0</v>
      </c>
      <c r="CH57" s="25">
        <v>0</v>
      </c>
      <c r="CI57" s="23">
        <v>0.16413256898341699</v>
      </c>
      <c r="CJ57" s="24">
        <v>0</v>
      </c>
      <c r="CK57" s="25">
        <v>1.9296254025553201E-2</v>
      </c>
      <c r="CL57" s="23">
        <v>0.22705990786340599</v>
      </c>
      <c r="CM57" s="24">
        <v>8.8406409765272507</v>
      </c>
      <c r="CN57" s="27">
        <v>1.06937444358017E-2</v>
      </c>
      <c r="CO57" s="23">
        <v>9.9686232969271905E-3</v>
      </c>
      <c r="CP57" s="24">
        <v>10.577425169010899</v>
      </c>
      <c r="CQ57" s="25">
        <v>0.29942484420244803</v>
      </c>
      <c r="CR57" s="25">
        <f t="shared" si="4"/>
        <v>1.0693744435801716E-2</v>
      </c>
      <c r="CS57" s="17">
        <v>0.27912145231396102</v>
      </c>
      <c r="CT57" s="17">
        <f t="shared" si="3"/>
        <v>9.9686232969271784E-3</v>
      </c>
      <c r="CU57" s="24">
        <v>465.40670743648099</v>
      </c>
      <c r="CV57" s="25">
        <v>1.1428429168032399</v>
      </c>
      <c r="CW57" s="25">
        <f t="shared" si="5"/>
        <v>4.0815818457258568E-2</v>
      </c>
      <c r="CX57" s="23">
        <v>1.0653490546334401</v>
      </c>
      <c r="CY57" s="23">
        <f t="shared" si="6"/>
        <v>3.8048180522622863E-2</v>
      </c>
      <c r="CZ57" s="24">
        <v>1776.36147876519</v>
      </c>
      <c r="DA57" s="24">
        <f t="shared" si="7"/>
        <v>40.371851790117951</v>
      </c>
      <c r="DB57" s="25">
        <v>24.952070350204</v>
      </c>
      <c r="DC57" s="23">
        <v>23.2601210261634</v>
      </c>
      <c r="DD57" s="24">
        <v>38783.892286373397</v>
      </c>
    </row>
    <row r="58" spans="1:108" x14ac:dyDescent="0.25">
      <c r="A58" s="22">
        <v>34</v>
      </c>
      <c r="B58" s="22">
        <v>32</v>
      </c>
      <c r="C58" s="22">
        <v>5</v>
      </c>
      <c r="D58" s="22">
        <v>34</v>
      </c>
      <c r="E58" s="22">
        <v>9</v>
      </c>
      <c r="F58" s="22" t="s">
        <v>130</v>
      </c>
      <c r="G58" s="22" t="s">
        <v>109</v>
      </c>
      <c r="H58" s="22">
        <v>2</v>
      </c>
      <c r="I58" s="32">
        <v>1141</v>
      </c>
      <c r="J58" s="22">
        <v>1</v>
      </c>
      <c r="K58" s="22">
        <v>1</v>
      </c>
      <c r="L58" s="22">
        <v>4</v>
      </c>
      <c r="M58" s="22">
        <v>1</v>
      </c>
      <c r="N58" s="22">
        <v>1</v>
      </c>
      <c r="O58" s="22" t="s">
        <v>205</v>
      </c>
      <c r="P58" s="28">
        <v>42247.939583333333</v>
      </c>
      <c r="Q58" s="22">
        <v>34</v>
      </c>
      <c r="R58" s="22">
        <v>34</v>
      </c>
      <c r="S58" s="22" t="s">
        <v>101</v>
      </c>
      <c r="T58" s="22" t="s">
        <v>206</v>
      </c>
      <c r="U58" s="22" t="s">
        <v>160</v>
      </c>
      <c r="V58" s="29">
        <v>0.15019675925925927</v>
      </c>
      <c r="W58" s="28">
        <v>42353.150196759256</v>
      </c>
      <c r="X58" s="22">
        <v>1.6319999999999999</v>
      </c>
      <c r="Y58" s="22">
        <v>5985</v>
      </c>
      <c r="Z58" s="22">
        <v>724</v>
      </c>
      <c r="AA58" s="22">
        <v>4.4480000000000004</v>
      </c>
      <c r="AB58" s="22">
        <v>298280</v>
      </c>
      <c r="AC58" s="22">
        <v>27607</v>
      </c>
      <c r="AD58" s="22">
        <v>5.9820000000000002</v>
      </c>
      <c r="AE58" s="22">
        <v>1825</v>
      </c>
      <c r="AF58" s="22">
        <v>183</v>
      </c>
      <c r="AG58" s="22">
        <v>1.98</v>
      </c>
      <c r="AH58" s="22">
        <v>68410</v>
      </c>
      <c r="AI58" s="22">
        <v>6518</v>
      </c>
      <c r="AJ58" s="22" t="s">
        <v>207</v>
      </c>
      <c r="AK58" s="22">
        <v>9</v>
      </c>
      <c r="AL58" s="22">
        <v>17</v>
      </c>
      <c r="AM58" s="22">
        <v>4</v>
      </c>
      <c r="AN58" s="22">
        <v>2</v>
      </c>
      <c r="AO58" s="22">
        <v>7.2158333333333298</v>
      </c>
      <c r="AP58" s="12">
        <v>5.9429188799855899</v>
      </c>
      <c r="AQ58" s="23">
        <v>762.16329087492204</v>
      </c>
      <c r="AR58" s="24">
        <v>3278.11362382791</v>
      </c>
      <c r="AS58" s="22">
        <v>9002</v>
      </c>
      <c r="AT58" s="22">
        <v>7.2158333333333298</v>
      </c>
      <c r="AU58" s="22">
        <v>9</v>
      </c>
      <c r="AV58" s="22">
        <v>2</v>
      </c>
      <c r="AW58" s="12">
        <v>5.9429188799855899</v>
      </c>
      <c r="AX58" s="23">
        <v>762.16329087492204</v>
      </c>
      <c r="AY58" s="24">
        <v>3278.11362382791</v>
      </c>
      <c r="AZ58" s="22">
        <v>12.717499999999999</v>
      </c>
      <c r="BA58" s="22">
        <v>9</v>
      </c>
      <c r="BB58" s="22">
        <v>3</v>
      </c>
      <c r="BC58" s="25">
        <v>10.2675790042316</v>
      </c>
      <c r="BD58" s="23">
        <v>848.19377740655705</v>
      </c>
      <c r="BE58" s="24">
        <v>4167.7992277992298</v>
      </c>
      <c r="BF58" s="25">
        <v>2.7841447154040501E-2</v>
      </c>
      <c r="BG58" s="26">
        <v>2.0798229370280301E-3</v>
      </c>
      <c r="BH58" s="26">
        <v>2.99212700910685E-2</v>
      </c>
      <c r="BI58" s="23">
        <v>3.5705903806136399</v>
      </c>
      <c r="BJ58" s="23">
        <v>6.5306408425505197E-3</v>
      </c>
      <c r="BK58" s="23">
        <v>3.5771210214561902</v>
      </c>
      <c r="BL58" s="24">
        <v>15.357340233956901</v>
      </c>
      <c r="BM58" s="24">
        <v>3.6392706933822101</v>
      </c>
      <c r="BN58" s="24">
        <v>18.996610927339098</v>
      </c>
      <c r="BO58" s="25">
        <v>4.81016591373939E-2</v>
      </c>
      <c r="BP58" s="25">
        <v>3.5933094077165101E-3</v>
      </c>
      <c r="BQ58" s="25">
        <v>5.1694968545110402E-2</v>
      </c>
      <c r="BR58" s="23">
        <v>3.9736268838500299</v>
      </c>
      <c r="BS58" s="23">
        <v>7.2677981102575997E-3</v>
      </c>
      <c r="BT58" s="23">
        <v>3.98089468196028</v>
      </c>
      <c r="BU58" s="24">
        <v>19.525348451282301</v>
      </c>
      <c r="BV58" s="24">
        <v>4.6269749393003297</v>
      </c>
      <c r="BW58" s="24">
        <v>24.152323390582598</v>
      </c>
      <c r="BX58" s="25">
        <v>1.37359352109536E-3</v>
      </c>
      <c r="BY58" s="23">
        <v>0.176159658158593</v>
      </c>
      <c r="BZ58" s="24">
        <v>0.75767408676380399</v>
      </c>
      <c r="CA58" s="25">
        <v>1.1812904281420099E-3</v>
      </c>
      <c r="CB58" s="23">
        <v>0.15149730601639</v>
      </c>
      <c r="CC58" s="24">
        <v>1.1812904281420099E-3</v>
      </c>
      <c r="CD58" s="22">
        <v>5.5016666666666696</v>
      </c>
      <c r="CE58" s="25">
        <v>0</v>
      </c>
      <c r="CF58" s="23">
        <v>1.5077944599054999E-2</v>
      </c>
      <c r="CG58" s="15">
        <v>0</v>
      </c>
      <c r="CH58" s="25">
        <v>0</v>
      </c>
      <c r="CI58" s="23">
        <v>0.16413256898341699</v>
      </c>
      <c r="CJ58" s="24">
        <v>0</v>
      </c>
      <c r="CK58" s="25">
        <v>2.1966001546995299E-2</v>
      </c>
      <c r="CL58" s="23">
        <v>0.24922549906382699</v>
      </c>
      <c r="CM58" s="24">
        <v>5.9122052595791699</v>
      </c>
      <c r="CN58" s="27">
        <v>2.9989998461354899E-2</v>
      </c>
      <c r="CO58" s="23">
        <v>0.23702853116033401</v>
      </c>
      <c r="CP58" s="24">
        <v>19.418066145538202</v>
      </c>
      <c r="CQ58" s="25">
        <v>0.83971995691793699</v>
      </c>
      <c r="CR58" s="25">
        <f t="shared" si="4"/>
        <v>2.9989998461354892E-2</v>
      </c>
      <c r="CS58" s="17">
        <v>6.6367988724893401</v>
      </c>
      <c r="CT58" s="17">
        <f t="shared" si="3"/>
        <v>0.23702853116033357</v>
      </c>
      <c r="CU58" s="24">
        <v>854.39491040368</v>
      </c>
      <c r="CV58" s="25">
        <v>3.2050380035035699</v>
      </c>
      <c r="CW58" s="25">
        <f t="shared" si="5"/>
        <v>0.11446564298227035</v>
      </c>
      <c r="CX58" s="23">
        <v>25.331293406447902</v>
      </c>
      <c r="CY58" s="23">
        <f t="shared" si="6"/>
        <v>0.90468905023028223</v>
      </c>
      <c r="CZ58" s="24">
        <v>3261.0492763499201</v>
      </c>
      <c r="DA58" s="24">
        <f t="shared" si="7"/>
        <v>74.114756280679998</v>
      </c>
      <c r="DB58" s="25">
        <v>69.976663076494702</v>
      </c>
      <c r="DC58" s="23">
        <v>553.06657270744495</v>
      </c>
      <c r="DD58" s="24">
        <v>71199.575866973304</v>
      </c>
    </row>
    <row r="59" spans="1:108" x14ac:dyDescent="0.25">
      <c r="A59" s="22">
        <v>59</v>
      </c>
      <c r="B59" s="22">
        <v>32</v>
      </c>
      <c r="C59" s="22">
        <v>5</v>
      </c>
      <c r="D59" s="22">
        <v>59</v>
      </c>
      <c r="E59" s="22">
        <v>9</v>
      </c>
      <c r="F59" s="22" t="s">
        <v>130</v>
      </c>
      <c r="G59" s="22" t="s">
        <v>109</v>
      </c>
      <c r="H59" s="22">
        <v>3</v>
      </c>
      <c r="I59" s="32">
        <v>1141</v>
      </c>
      <c r="J59" s="22">
        <v>1</v>
      </c>
      <c r="K59" s="22">
        <v>1</v>
      </c>
      <c r="L59" s="22">
        <v>4</v>
      </c>
      <c r="M59" s="22">
        <v>1</v>
      </c>
      <c r="N59" s="22">
        <v>1</v>
      </c>
      <c r="O59" s="22" t="s">
        <v>276</v>
      </c>
      <c r="P59" s="28">
        <v>42248.165277777778</v>
      </c>
      <c r="Q59" s="22">
        <v>59</v>
      </c>
      <c r="R59" s="22">
        <v>59</v>
      </c>
      <c r="S59" s="22" t="s">
        <v>101</v>
      </c>
      <c r="T59" s="22" t="s">
        <v>277</v>
      </c>
      <c r="U59" s="22" t="s">
        <v>160</v>
      </c>
      <c r="V59" s="29">
        <v>0.37943287037037038</v>
      </c>
      <c r="W59" s="28">
        <v>42353.379432870373</v>
      </c>
      <c r="X59" s="22">
        <v>1.633</v>
      </c>
      <c r="Y59" s="22">
        <v>7598</v>
      </c>
      <c r="Z59" s="22">
        <v>937</v>
      </c>
      <c r="AA59" s="22">
        <v>4.4489999999999998</v>
      </c>
      <c r="AB59" s="22">
        <v>295543</v>
      </c>
      <c r="AC59" s="22">
        <v>27387</v>
      </c>
      <c r="AD59" s="22">
        <v>5.9870000000000001</v>
      </c>
      <c r="AE59" s="22">
        <v>2031</v>
      </c>
      <c r="AF59" s="22">
        <v>204</v>
      </c>
      <c r="AG59" s="22">
        <v>1.98</v>
      </c>
      <c r="AH59" s="22">
        <v>116444</v>
      </c>
      <c r="AI59" s="22">
        <v>10928</v>
      </c>
      <c r="AJ59" s="22" t="s">
        <v>278</v>
      </c>
      <c r="AK59" s="22">
        <v>9</v>
      </c>
      <c r="AL59" s="22">
        <v>17</v>
      </c>
      <c r="AM59" s="22">
        <v>4</v>
      </c>
      <c r="AN59" s="22">
        <v>2</v>
      </c>
      <c r="AO59" s="22">
        <v>12.717499999999999</v>
      </c>
      <c r="AP59" s="12">
        <v>10.2675790042316</v>
      </c>
      <c r="AQ59" s="23">
        <v>848.19377740655705</v>
      </c>
      <c r="AR59" s="24">
        <v>4167.7992277992298</v>
      </c>
      <c r="AS59" s="22">
        <v>9003</v>
      </c>
      <c r="AT59" s="22">
        <v>12.717499999999999</v>
      </c>
      <c r="AU59" s="22">
        <v>9</v>
      </c>
      <c r="AV59" s="22">
        <v>3</v>
      </c>
      <c r="AW59" s="12">
        <v>10.2675790042316</v>
      </c>
      <c r="AX59" s="23">
        <v>848.19377740655705</v>
      </c>
      <c r="AY59" s="24">
        <v>4167.7992277992298</v>
      </c>
      <c r="AZ59" s="22">
        <v>18.224444444444401</v>
      </c>
      <c r="BA59" s="22">
        <v>9</v>
      </c>
      <c r="BB59" s="22">
        <v>4</v>
      </c>
      <c r="BC59" s="25">
        <v>15.1107409741604</v>
      </c>
      <c r="BD59" s="23">
        <v>1026.9367300062599</v>
      </c>
      <c r="BE59" s="24">
        <v>4953.78929950359</v>
      </c>
      <c r="BF59" s="25">
        <v>4.81016591373939E-2</v>
      </c>
      <c r="BG59" s="26">
        <v>3.5933094077165101E-3</v>
      </c>
      <c r="BH59" s="26">
        <v>5.1694968545110402E-2</v>
      </c>
      <c r="BI59" s="23">
        <v>3.9736268838500299</v>
      </c>
      <c r="BJ59" s="23">
        <v>7.2677981102575997E-3</v>
      </c>
      <c r="BK59" s="23">
        <v>3.98089468196028</v>
      </c>
      <c r="BL59" s="24">
        <v>19.525348451282301</v>
      </c>
      <c r="BM59" s="24">
        <v>4.6269749393003297</v>
      </c>
      <c r="BN59" s="24">
        <v>24.152323390582598</v>
      </c>
      <c r="BO59" s="25">
        <v>7.0790953870718307E-2</v>
      </c>
      <c r="BP59" s="25">
        <v>5.28825419094805E-3</v>
      </c>
      <c r="BQ59" s="25">
        <v>7.6079208061666403E-2</v>
      </c>
      <c r="BR59" s="23">
        <v>4.8110036963993901</v>
      </c>
      <c r="BS59" s="23">
        <v>8.7993675790858407E-3</v>
      </c>
      <c r="BT59" s="23">
        <v>4.8198030639784797</v>
      </c>
      <c r="BU59" s="24">
        <v>23.207562778429701</v>
      </c>
      <c r="BV59" s="24">
        <v>5.4995592855082203</v>
      </c>
      <c r="BW59" s="24">
        <v>28.707122063937899</v>
      </c>
      <c r="BX59" s="25">
        <v>2.3731570769112498E-3</v>
      </c>
      <c r="BY59" s="23">
        <v>0.19604398121649499</v>
      </c>
      <c r="BZ59" s="24">
        <v>0.96330812049467995</v>
      </c>
      <c r="CA59" s="25">
        <v>2.0409150861436698E-3</v>
      </c>
      <c r="CB59" s="23">
        <v>0.16859782384618499</v>
      </c>
      <c r="CC59" s="24">
        <v>2.0409150861436698E-3</v>
      </c>
      <c r="CD59" s="22">
        <v>5.5069444444444002</v>
      </c>
      <c r="CE59" s="25">
        <v>0</v>
      </c>
      <c r="CF59" s="23">
        <v>1.50924089506343E-2</v>
      </c>
      <c r="CG59" s="15">
        <v>0</v>
      </c>
      <c r="CH59" s="25">
        <v>0</v>
      </c>
      <c r="CI59" s="23">
        <v>0.16413256898341699</v>
      </c>
      <c r="CJ59" s="24">
        <v>0</v>
      </c>
      <c r="CK59" s="25">
        <v>2.4716481507323501E-2</v>
      </c>
      <c r="CL59" s="23">
        <v>0.68712956145445403</v>
      </c>
      <c r="CM59" s="24">
        <v>5.5160658787637802</v>
      </c>
      <c r="CN59" s="27">
        <v>5.1956000008350101E-2</v>
      </c>
      <c r="CO59" s="23">
        <v>0.48625403022416103</v>
      </c>
      <c r="CP59" s="24">
        <v>25.330271405117301</v>
      </c>
      <c r="CQ59" s="25">
        <v>1.4547680002337999</v>
      </c>
      <c r="CR59" s="25">
        <f t="shared" si="4"/>
        <v>5.1956000008349996E-2</v>
      </c>
      <c r="CS59" s="17">
        <v>13.615112846276499</v>
      </c>
      <c r="CT59" s="17">
        <f t="shared" si="3"/>
        <v>0.48625403022416069</v>
      </c>
      <c r="CU59" s="24">
        <v>1114.5319418251599</v>
      </c>
      <c r="CV59" s="25">
        <v>5.5525496192129902</v>
      </c>
      <c r="CW59" s="25">
        <f t="shared" si="5"/>
        <v>0.19830534354332108</v>
      </c>
      <c r="CX59" s="23">
        <v>51.966079565940802</v>
      </c>
      <c r="CY59" s="23">
        <f t="shared" si="6"/>
        <v>1.8559314130693143</v>
      </c>
      <c r="CZ59" s="24">
        <v>4253.9387092563502</v>
      </c>
      <c r="DA59" s="24">
        <f t="shared" si="7"/>
        <v>96.680425210371595</v>
      </c>
      <c r="DB59" s="25">
        <v>121.23066668615</v>
      </c>
      <c r="DC59" s="23">
        <v>1134.5927371897101</v>
      </c>
      <c r="DD59" s="24">
        <v>92877.661818763605</v>
      </c>
    </row>
    <row r="60" spans="1:108" x14ac:dyDescent="0.25">
      <c r="A60" s="22">
        <v>84</v>
      </c>
      <c r="B60" s="22">
        <v>32</v>
      </c>
      <c r="C60" s="22">
        <v>5</v>
      </c>
      <c r="D60" s="22">
        <v>84</v>
      </c>
      <c r="E60" s="22">
        <v>9</v>
      </c>
      <c r="F60" s="22" t="s">
        <v>130</v>
      </c>
      <c r="G60" s="22" t="s">
        <v>109</v>
      </c>
      <c r="H60" s="22">
        <v>4</v>
      </c>
      <c r="I60" s="32">
        <v>1141</v>
      </c>
      <c r="J60" s="22">
        <v>1</v>
      </c>
      <c r="K60" s="22">
        <v>1</v>
      </c>
      <c r="L60" s="22">
        <v>4</v>
      </c>
      <c r="M60" s="22">
        <v>1</v>
      </c>
      <c r="N60" s="22">
        <v>1</v>
      </c>
      <c r="O60" s="22" t="s">
        <v>347</v>
      </c>
      <c r="P60" s="28">
        <v>42248.390972222223</v>
      </c>
      <c r="Q60" s="22">
        <v>84</v>
      </c>
      <c r="R60" s="22">
        <v>84</v>
      </c>
      <c r="S60" s="22" t="s">
        <v>101</v>
      </c>
      <c r="T60" s="22" t="s">
        <v>348</v>
      </c>
      <c r="U60" s="22" t="s">
        <v>160</v>
      </c>
      <c r="V60" s="29">
        <v>0.60888888888888892</v>
      </c>
      <c r="W60" s="28">
        <v>42353.608888888892</v>
      </c>
      <c r="X60" s="22">
        <v>1.633</v>
      </c>
      <c r="Y60" s="22">
        <v>9023</v>
      </c>
      <c r="Z60" s="22">
        <v>1104</v>
      </c>
      <c r="AA60" s="22">
        <v>4.4530000000000003</v>
      </c>
      <c r="AB60" s="22">
        <v>292262</v>
      </c>
      <c r="AC60" s="22">
        <v>27092</v>
      </c>
      <c r="AD60" s="22">
        <v>5.99</v>
      </c>
      <c r="AE60" s="22">
        <v>2459</v>
      </c>
      <c r="AF60" s="22">
        <v>235</v>
      </c>
      <c r="AG60" s="22">
        <v>1.98</v>
      </c>
      <c r="AH60" s="22">
        <v>170237</v>
      </c>
      <c r="AI60" s="22">
        <v>15737</v>
      </c>
      <c r="AJ60" s="22" t="s">
        <v>349</v>
      </c>
      <c r="AK60" s="22">
        <v>9</v>
      </c>
      <c r="AL60" s="22">
        <v>17</v>
      </c>
      <c r="AM60" s="22">
        <v>4</v>
      </c>
      <c r="AN60" s="22">
        <v>2</v>
      </c>
      <c r="AO60" s="22">
        <v>18.224444444444401</v>
      </c>
      <c r="AP60" s="12">
        <v>15.1107409741604</v>
      </c>
      <c r="AQ60" s="23">
        <v>1026.9367300062599</v>
      </c>
      <c r="AR60" s="24">
        <v>4953.78929950359</v>
      </c>
      <c r="AS60" s="22">
        <v>9004</v>
      </c>
      <c r="AT60" s="22">
        <v>18.224444444444401</v>
      </c>
      <c r="AU60" s="22">
        <v>9</v>
      </c>
      <c r="AV60" s="22">
        <v>4</v>
      </c>
      <c r="AW60" s="12">
        <v>15.1107409741604</v>
      </c>
      <c r="AX60" s="23">
        <v>1026.9367300062599</v>
      </c>
      <c r="AY60" s="24">
        <v>4953.78929950359</v>
      </c>
      <c r="AZ60" s="22">
        <v>23.727222222222199</v>
      </c>
      <c r="BA60" s="22">
        <v>9</v>
      </c>
      <c r="BB60" s="22">
        <v>5</v>
      </c>
      <c r="BC60" s="25">
        <v>19.880795894481</v>
      </c>
      <c r="BD60" s="23">
        <v>1061.5994988515299</v>
      </c>
      <c r="BE60" s="24">
        <v>5489.3656922228301</v>
      </c>
      <c r="BF60" s="25">
        <v>7.0790953870718307E-2</v>
      </c>
      <c r="BG60" s="26">
        <v>5.28825419094805E-3</v>
      </c>
      <c r="BH60" s="26">
        <v>7.6079208061666403E-2</v>
      </c>
      <c r="BI60" s="23">
        <v>4.8110036963993901</v>
      </c>
      <c r="BJ60" s="23">
        <v>8.7993675790858407E-3</v>
      </c>
      <c r="BK60" s="23">
        <v>4.8198030639784797</v>
      </c>
      <c r="BL60" s="24">
        <v>23.207562778429701</v>
      </c>
      <c r="BM60" s="24">
        <v>5.4995592855082203</v>
      </c>
      <c r="BN60" s="24">
        <v>28.707122063937899</v>
      </c>
      <c r="BO60" s="25">
        <v>9.3137755950288198E-2</v>
      </c>
      <c r="BP60" s="25">
        <v>6.9576139507753999E-3</v>
      </c>
      <c r="BQ60" s="25">
        <v>0.100095369901064</v>
      </c>
      <c r="BR60" s="23">
        <v>4.9733921904218201</v>
      </c>
      <c r="BS60" s="23">
        <v>9.0963775461717009E-3</v>
      </c>
      <c r="BT60" s="23">
        <v>4.98248856796799</v>
      </c>
      <c r="BU60" s="24">
        <v>25.716636540998099</v>
      </c>
      <c r="BV60" s="24">
        <v>6.0941413207137298</v>
      </c>
      <c r="BW60" s="24">
        <v>31.810777861711799</v>
      </c>
      <c r="BX60" s="25">
        <v>3.4925625471615498E-3</v>
      </c>
      <c r="BY60" s="23">
        <v>0.23735704077368699</v>
      </c>
      <c r="BZ60" s="24">
        <v>1.14497488928978</v>
      </c>
      <c r="CA60" s="25">
        <v>3.00360379055893E-3</v>
      </c>
      <c r="CB60" s="23">
        <v>0.20412705506537099</v>
      </c>
      <c r="CC60" s="24">
        <v>3.00360379055893E-3</v>
      </c>
      <c r="CD60" s="22">
        <v>5.5027777777778004</v>
      </c>
      <c r="CE60" s="25">
        <v>0</v>
      </c>
      <c r="CF60" s="23">
        <v>1.5080989725703301E-2</v>
      </c>
      <c r="CG60" s="15">
        <v>0</v>
      </c>
      <c r="CH60" s="25">
        <v>0</v>
      </c>
      <c r="CI60" s="23">
        <v>0.16413256898341699</v>
      </c>
      <c r="CJ60" s="24">
        <v>0</v>
      </c>
      <c r="CK60" s="25">
        <v>2.45051205959998E-2</v>
      </c>
      <c r="CL60" s="23">
        <v>1.67019309887078E-2</v>
      </c>
      <c r="CM60" s="24">
        <v>4.2456270832731402</v>
      </c>
      <c r="CN60" s="27">
        <v>7.6672481515673699E-2</v>
      </c>
      <c r="CO60" s="23">
        <v>1.1733835916786099</v>
      </c>
      <c r="CP60" s="24">
        <v>30.846337283881098</v>
      </c>
      <c r="CQ60" s="25">
        <v>2.1468294824388598</v>
      </c>
      <c r="CR60" s="25">
        <f t="shared" si="4"/>
        <v>7.667248151567356E-2</v>
      </c>
      <c r="CS60" s="17">
        <v>32.854740567001201</v>
      </c>
      <c r="CT60" s="17">
        <f t="shared" si="3"/>
        <v>1.1733835916786144</v>
      </c>
      <c r="CU60" s="24">
        <v>1357.2388404907699</v>
      </c>
      <c r="CV60" s="25">
        <v>8.1940056581636007</v>
      </c>
      <c r="CW60" s="25">
        <f t="shared" si="5"/>
        <v>0.29264305922012862</v>
      </c>
      <c r="CX60" s="23">
        <v>125.399773156493</v>
      </c>
      <c r="CY60" s="23">
        <f t="shared" si="6"/>
        <v>4.4785633270176071</v>
      </c>
      <c r="CZ60" s="24">
        <v>5180.3009179036999</v>
      </c>
      <c r="DA60" s="24">
        <f t="shared" si="7"/>
        <v>117.73411177053863</v>
      </c>
      <c r="DB60" s="25">
        <v>178.902456869905</v>
      </c>
      <c r="DC60" s="23">
        <v>2737.8950472501001</v>
      </c>
      <c r="DD60" s="24">
        <v>113103.23670756401</v>
      </c>
    </row>
    <row r="61" spans="1:108" x14ac:dyDescent="0.25">
      <c r="A61" s="22">
        <v>109</v>
      </c>
      <c r="B61" s="22">
        <v>32</v>
      </c>
      <c r="C61" s="22">
        <v>5</v>
      </c>
      <c r="D61" s="22">
        <v>109</v>
      </c>
      <c r="E61" s="22">
        <v>9</v>
      </c>
      <c r="F61" s="22" t="s">
        <v>130</v>
      </c>
      <c r="G61" s="22" t="s">
        <v>109</v>
      </c>
      <c r="H61" s="22">
        <v>5</v>
      </c>
      <c r="I61" s="32">
        <v>1141</v>
      </c>
      <c r="J61" s="22">
        <v>1</v>
      </c>
      <c r="K61" s="22">
        <v>1</v>
      </c>
      <c r="L61" s="22">
        <v>4</v>
      </c>
      <c r="M61" s="22">
        <v>1</v>
      </c>
      <c r="N61" s="22">
        <v>1</v>
      </c>
      <c r="O61" s="22" t="s">
        <v>418</v>
      </c>
      <c r="P61" s="28">
        <v>42248.616666666669</v>
      </c>
      <c r="Q61" s="22">
        <v>109</v>
      </c>
      <c r="R61" s="22">
        <v>109</v>
      </c>
      <c r="S61" s="22" t="s">
        <v>101</v>
      </c>
      <c r="T61" s="22" t="s">
        <v>419</v>
      </c>
      <c r="U61" s="22" t="s">
        <v>160</v>
      </c>
      <c r="V61" s="29">
        <v>0.83817129629629628</v>
      </c>
      <c r="W61" s="28">
        <v>42353.838171296295</v>
      </c>
      <c r="X61" s="22">
        <v>1.6319999999999999</v>
      </c>
      <c r="Y61" s="22">
        <v>9994</v>
      </c>
      <c r="Z61" s="22">
        <v>1231</v>
      </c>
      <c r="AA61" s="22">
        <v>4.4610000000000003</v>
      </c>
      <c r="AB61" s="22">
        <v>289358</v>
      </c>
      <c r="AC61" s="22">
        <v>26828</v>
      </c>
      <c r="AD61" s="22">
        <v>5.9980000000000002</v>
      </c>
      <c r="AE61" s="22">
        <v>2542</v>
      </c>
      <c r="AF61" s="22">
        <v>249</v>
      </c>
      <c r="AG61" s="22">
        <v>1.98</v>
      </c>
      <c r="AH61" s="22">
        <v>223218</v>
      </c>
      <c r="AI61" s="22">
        <v>20451</v>
      </c>
      <c r="AJ61" s="22" t="s">
        <v>420</v>
      </c>
      <c r="AK61" s="22">
        <v>9</v>
      </c>
      <c r="AL61" s="22">
        <v>17</v>
      </c>
      <c r="AM61" s="22">
        <v>4</v>
      </c>
      <c r="AN61" s="22">
        <v>2</v>
      </c>
      <c r="AO61" s="22">
        <v>23.727222222222199</v>
      </c>
      <c r="AP61" s="12">
        <v>19.880795894481</v>
      </c>
      <c r="AQ61" s="23">
        <v>1061.5994988515299</v>
      </c>
      <c r="AR61" s="24">
        <v>5489.3656922228301</v>
      </c>
      <c r="AS61" s="22">
        <v>9005</v>
      </c>
      <c r="AT61" s="22">
        <f>(AT60-AT59)+AT60</f>
        <v>23.731388888888802</v>
      </c>
      <c r="AU61" s="22">
        <v>9</v>
      </c>
      <c r="AV61" s="22">
        <v>5</v>
      </c>
      <c r="AX61" s="23">
        <f>AQ61</f>
        <v>1061.5994988515299</v>
      </c>
      <c r="AY61" s="24">
        <f>AR61</f>
        <v>5489.3656922228301</v>
      </c>
      <c r="BX61" s="25">
        <v>0</v>
      </c>
      <c r="CD61" s="22">
        <f>CD60</f>
        <v>5.5027777777778004</v>
      </c>
      <c r="CE61" s="25">
        <v>0</v>
      </c>
      <c r="CF61" s="23">
        <f>CF60</f>
        <v>1.5080989725703301E-2</v>
      </c>
      <c r="CG61" s="15">
        <v>0</v>
      </c>
      <c r="CH61" s="25">
        <v>0</v>
      </c>
      <c r="CI61" s="23">
        <v>0.16413256898341699</v>
      </c>
      <c r="CJ61" s="24">
        <v>0</v>
      </c>
      <c r="CN61" s="27">
        <v>0.101177602111673</v>
      </c>
      <c r="CO61" s="23">
        <v>1.1900855226673199</v>
      </c>
      <c r="CP61" s="24">
        <v>35.091964367154297</v>
      </c>
      <c r="CQ61" s="25">
        <v>2.8329728591268601</v>
      </c>
      <c r="CR61" s="25">
        <f t="shared" si="4"/>
        <v>0.10117760211167358</v>
      </c>
      <c r="CS61" s="17">
        <v>33.322394634684997</v>
      </c>
      <c r="CT61" s="17">
        <f t="shared" si="3"/>
        <v>1.1900855226673213</v>
      </c>
      <c r="CU61" s="24">
        <v>1544.04643215479</v>
      </c>
      <c r="CV61" s="25">
        <v>10.8128735081178</v>
      </c>
      <c r="CW61" s="25">
        <f t="shared" si="5"/>
        <v>0.38617405386135001</v>
      </c>
      <c r="CX61" s="23">
        <v>127.18471234612601</v>
      </c>
      <c r="CY61" s="23">
        <f t="shared" si="6"/>
        <v>4.542311155218786</v>
      </c>
      <c r="CZ61" s="24">
        <v>5893.3069929572102</v>
      </c>
      <c r="DA61" s="24">
        <f t="shared" si="7"/>
        <v>133.93879529448205</v>
      </c>
      <c r="DB61" s="25">
        <v>236.08107159390499</v>
      </c>
      <c r="DC61" s="23">
        <v>2776.8662195570901</v>
      </c>
      <c r="DD61" s="24">
        <v>128670.536012899</v>
      </c>
    </row>
    <row r="62" spans="1:108" x14ac:dyDescent="0.25">
      <c r="A62" s="22">
        <v>11</v>
      </c>
      <c r="B62" s="22">
        <v>32</v>
      </c>
      <c r="C62" s="22">
        <v>5</v>
      </c>
      <c r="D62" s="22">
        <v>11</v>
      </c>
      <c r="E62" s="22">
        <v>11</v>
      </c>
      <c r="F62" s="22" t="s">
        <v>117</v>
      </c>
      <c r="G62" s="22" t="s">
        <v>109</v>
      </c>
      <c r="H62" s="22">
        <v>1</v>
      </c>
      <c r="I62" s="32">
        <v>2110</v>
      </c>
      <c r="J62" s="22">
        <v>2</v>
      </c>
      <c r="K62" s="22">
        <v>1</v>
      </c>
      <c r="L62" s="22">
        <v>1</v>
      </c>
      <c r="M62" s="22">
        <v>0</v>
      </c>
      <c r="N62" s="22">
        <v>1</v>
      </c>
      <c r="O62" s="22" t="s">
        <v>137</v>
      </c>
      <c r="P62" s="28">
        <v>42247.731944444444</v>
      </c>
      <c r="Q62" s="22">
        <v>11</v>
      </c>
      <c r="R62" s="22">
        <v>11</v>
      </c>
      <c r="S62" s="22" t="s">
        <v>101</v>
      </c>
      <c r="T62" s="22" t="s">
        <v>138</v>
      </c>
      <c r="U62" s="22" t="s">
        <v>103</v>
      </c>
      <c r="V62" s="29">
        <v>0.94032407407407403</v>
      </c>
      <c r="W62" s="28">
        <v>42352.940324074072</v>
      </c>
      <c r="X62" s="22">
        <v>1.6279999999999999</v>
      </c>
      <c r="Y62" s="22">
        <v>1185</v>
      </c>
      <c r="Z62" s="22">
        <v>117</v>
      </c>
      <c r="AA62" s="22">
        <v>4.4530000000000003</v>
      </c>
      <c r="AB62" s="22">
        <v>302565</v>
      </c>
      <c r="AC62" s="22">
        <v>27882</v>
      </c>
      <c r="AD62" s="22">
        <v>6.0030000000000001</v>
      </c>
      <c r="AE62" s="22">
        <v>1324</v>
      </c>
      <c r="AF62" s="22">
        <v>132</v>
      </c>
      <c r="AG62" s="22">
        <v>1.9810000000000001</v>
      </c>
      <c r="AH62" s="22">
        <v>7968</v>
      </c>
      <c r="AI62" s="22">
        <v>815</v>
      </c>
      <c r="AJ62" s="22" t="s">
        <v>139</v>
      </c>
      <c r="AK62" s="22">
        <v>11</v>
      </c>
      <c r="AL62" s="22">
        <v>3</v>
      </c>
      <c r="AM62" s="22">
        <v>1</v>
      </c>
      <c r="AN62" s="22">
        <v>3</v>
      </c>
      <c r="AO62" s="22">
        <v>2.1788888888888902</v>
      </c>
      <c r="AP62" s="12">
        <v>0.50112541640406905</v>
      </c>
      <c r="AQ62" s="23">
        <v>552.93380664021697</v>
      </c>
      <c r="AR62" s="24">
        <v>630.568119139548</v>
      </c>
      <c r="AS62" s="22">
        <v>11001</v>
      </c>
      <c r="AT62" s="22">
        <v>2.1788888888888902</v>
      </c>
      <c r="AU62" s="22">
        <v>11</v>
      </c>
      <c r="AV62" s="22">
        <v>1</v>
      </c>
      <c r="AW62" s="12">
        <v>0.50112541640406905</v>
      </c>
      <c r="AX62" s="23">
        <v>552.93380664021697</v>
      </c>
      <c r="AY62" s="24">
        <v>630.568119139548</v>
      </c>
      <c r="AZ62" s="22">
        <v>7.6552777777777798</v>
      </c>
      <c r="BA62" s="22">
        <v>11</v>
      </c>
      <c r="BB62" s="22">
        <v>2</v>
      </c>
      <c r="BC62" s="25">
        <v>0.49410281804267597</v>
      </c>
      <c r="BD62" s="23">
        <v>605.97201921069097</v>
      </c>
      <c r="BE62" s="24">
        <v>735.36679536679503</v>
      </c>
      <c r="BF62" s="25">
        <v>2.36845338322767E-3</v>
      </c>
      <c r="BG62" s="26">
        <v>1.6076238125489601E-4</v>
      </c>
      <c r="BH62" s="26">
        <v>2.5292157644825602E-3</v>
      </c>
      <c r="BI62" s="23">
        <v>2.6133137577320902</v>
      </c>
      <c r="BJ62" s="23">
        <v>4.3430252616851904E-3</v>
      </c>
      <c r="BK62" s="23">
        <v>2.61765678299377</v>
      </c>
      <c r="BL62" s="24">
        <v>2.9802343809425702</v>
      </c>
      <c r="BM62" s="24">
        <v>0.64170261046722898</v>
      </c>
      <c r="BN62" s="24">
        <v>3.6219369914097999</v>
      </c>
      <c r="BO62" s="25">
        <v>2.3352626962187301E-3</v>
      </c>
      <c r="BP62" s="25">
        <v>1.58509512814745E-4</v>
      </c>
      <c r="BQ62" s="25">
        <v>2.4937722090334802E-3</v>
      </c>
      <c r="BR62" s="23">
        <v>2.8639866030734602</v>
      </c>
      <c r="BS62" s="23">
        <v>4.7596145428287096E-3</v>
      </c>
      <c r="BT62" s="23">
        <v>2.8687462176162901</v>
      </c>
      <c r="BU62" s="24">
        <v>3.47554108689513</v>
      </c>
      <c r="BV62" s="24">
        <v>0.74835180833708104</v>
      </c>
      <c r="BW62" s="24">
        <v>4.2238928952322103</v>
      </c>
      <c r="BX62" s="25">
        <v>1.15825680802581E-4</v>
      </c>
      <c r="BY62" s="23">
        <v>0.127800212275056</v>
      </c>
      <c r="BZ62" s="24">
        <v>0.14574391819083199</v>
      </c>
      <c r="CA62" s="33">
        <v>9.9610085490219697E-5</v>
      </c>
      <c r="CB62" s="23">
        <v>0.109908182556548</v>
      </c>
      <c r="CC62" s="31">
        <v>9.9610085490219697E-5</v>
      </c>
      <c r="CD62" s="22">
        <v>5.4763888888888896</v>
      </c>
      <c r="CE62" s="25">
        <v>0</v>
      </c>
      <c r="CF62" s="23">
        <v>1.51414880383177E-2</v>
      </c>
      <c r="CG62" s="15">
        <v>0</v>
      </c>
      <c r="CH62" s="25">
        <v>0</v>
      </c>
      <c r="CI62" s="23">
        <v>0.16558506959388999</v>
      </c>
      <c r="CJ62" s="24">
        <v>0</v>
      </c>
      <c r="CK62" s="33">
        <v>-1.9227960136727201E-5</v>
      </c>
      <c r="CL62" s="23">
        <v>8.8254906708814307E-2</v>
      </c>
      <c r="CM62" s="24">
        <v>0.74760021192775505</v>
      </c>
      <c r="CN62" s="27">
        <v>2.5292157644825602E-3</v>
      </c>
      <c r="CO62" s="23">
        <v>2.3723894788625901E-3</v>
      </c>
      <c r="CP62" s="24">
        <v>3.6219369914097999</v>
      </c>
      <c r="CQ62" s="25">
        <v>7.0818041405511803E-2</v>
      </c>
      <c r="CR62" s="25">
        <f t="shared" si="4"/>
        <v>2.5292157644825645E-3</v>
      </c>
      <c r="CS62" s="17">
        <v>6.6426905408152395E-2</v>
      </c>
      <c r="CT62" s="17">
        <f t="shared" si="3"/>
        <v>2.3723894788625854E-3</v>
      </c>
      <c r="CU62" s="24">
        <v>159.365227622031</v>
      </c>
      <c r="CV62" s="25">
        <v>0.35766687578541301</v>
      </c>
      <c r="CW62" s="25">
        <f t="shared" si="5"/>
        <v>1.2773816992336179E-2</v>
      </c>
      <c r="CX62" s="23">
        <v>0.33548942125329501</v>
      </c>
      <c r="CY62" s="23">
        <f t="shared" si="6"/>
        <v>1.1981765044760536E-2</v>
      </c>
      <c r="CZ62" s="24">
        <v>804.87488697995605</v>
      </c>
      <c r="DA62" s="24">
        <f t="shared" si="7"/>
        <v>18.292611067726273</v>
      </c>
      <c r="DB62" s="25">
        <v>6.4380037641374299</v>
      </c>
      <c r="DC62" s="23">
        <v>6.0388095825593098</v>
      </c>
      <c r="DD62" s="24">
        <v>14487.747965639201</v>
      </c>
    </row>
    <row r="63" spans="1:108" x14ac:dyDescent="0.25">
      <c r="A63" s="22">
        <v>36</v>
      </c>
      <c r="B63" s="22">
        <v>32</v>
      </c>
      <c r="C63" s="22">
        <v>5</v>
      </c>
      <c r="D63" s="22">
        <v>36</v>
      </c>
      <c r="E63" s="22">
        <v>11</v>
      </c>
      <c r="F63" s="22" t="s">
        <v>117</v>
      </c>
      <c r="G63" s="22" t="s">
        <v>109</v>
      </c>
      <c r="H63" s="22">
        <v>2</v>
      </c>
      <c r="I63" s="32">
        <v>2110</v>
      </c>
      <c r="J63" s="22">
        <v>2</v>
      </c>
      <c r="K63" s="22">
        <v>1</v>
      </c>
      <c r="L63" s="22">
        <v>1</v>
      </c>
      <c r="M63" s="22">
        <v>0</v>
      </c>
      <c r="N63" s="22">
        <v>1</v>
      </c>
      <c r="O63" s="22" t="s">
        <v>210</v>
      </c>
      <c r="P63" s="28">
        <v>42247.957638888889</v>
      </c>
      <c r="Q63" s="22">
        <v>36</v>
      </c>
      <c r="R63" s="22">
        <v>36</v>
      </c>
      <c r="S63" s="22" t="s">
        <v>101</v>
      </c>
      <c r="T63" s="22" t="s">
        <v>211</v>
      </c>
      <c r="U63" s="22" t="s">
        <v>160</v>
      </c>
      <c r="V63" s="29">
        <v>0.16850694444444445</v>
      </c>
      <c r="W63" s="28">
        <v>42353.168506944443</v>
      </c>
      <c r="X63" s="22">
        <v>1.625</v>
      </c>
      <c r="Y63" s="22">
        <v>1375</v>
      </c>
      <c r="Z63" s="22">
        <v>137</v>
      </c>
      <c r="AA63" s="22">
        <v>4.4480000000000004</v>
      </c>
      <c r="AB63" s="22">
        <v>302349</v>
      </c>
      <c r="AC63" s="22">
        <v>27892</v>
      </c>
      <c r="AD63" s="22">
        <v>5.9820000000000002</v>
      </c>
      <c r="AE63" s="22">
        <v>1451</v>
      </c>
      <c r="AF63" s="22">
        <v>141</v>
      </c>
      <c r="AG63" s="22">
        <v>1.9810000000000001</v>
      </c>
      <c r="AH63" s="22">
        <v>7890</v>
      </c>
      <c r="AI63" s="22">
        <v>806</v>
      </c>
      <c r="AJ63" s="22" t="s">
        <v>212</v>
      </c>
      <c r="AK63" s="22">
        <v>11</v>
      </c>
      <c r="AL63" s="22">
        <v>3</v>
      </c>
      <c r="AM63" s="22">
        <v>1</v>
      </c>
      <c r="AN63" s="22">
        <v>3</v>
      </c>
      <c r="AO63" s="22">
        <v>7.6552777777777798</v>
      </c>
      <c r="AP63" s="12">
        <v>0.49410281804267597</v>
      </c>
      <c r="AQ63" s="23">
        <v>605.97201921069097</v>
      </c>
      <c r="AR63" s="24">
        <v>735.36679536679503</v>
      </c>
      <c r="AS63" s="22">
        <v>11002</v>
      </c>
      <c r="AT63" s="22">
        <v>7.6552777777777798</v>
      </c>
      <c r="AU63" s="22">
        <v>11</v>
      </c>
      <c r="AV63" s="22">
        <v>2</v>
      </c>
      <c r="AW63" s="12">
        <v>0.49410281804267597</v>
      </c>
      <c r="AX63" s="23">
        <v>605.97201921069097</v>
      </c>
      <c r="AY63" s="24">
        <v>735.36679536679503</v>
      </c>
      <c r="AZ63" s="22">
        <v>13.16</v>
      </c>
      <c r="BA63" s="22">
        <v>11</v>
      </c>
      <c r="BB63" s="22">
        <v>3</v>
      </c>
      <c r="BC63" s="25">
        <v>0.47816692176105202</v>
      </c>
      <c r="BD63" s="23">
        <v>581.74984339110495</v>
      </c>
      <c r="BE63" s="24">
        <v>753.56867071152794</v>
      </c>
      <c r="BF63" s="25">
        <v>2.3352626962187301E-3</v>
      </c>
      <c r="BG63" s="26">
        <v>1.58509512814745E-4</v>
      </c>
      <c r="BH63" s="26">
        <v>2.4937722090334802E-3</v>
      </c>
      <c r="BI63" s="23">
        <v>2.8639866030734602</v>
      </c>
      <c r="BJ63" s="23">
        <v>4.7596145428287096E-3</v>
      </c>
      <c r="BK63" s="23">
        <v>2.8687462176162901</v>
      </c>
      <c r="BL63" s="24">
        <v>3.47554108689513</v>
      </c>
      <c r="BM63" s="24">
        <v>0.74835180833708104</v>
      </c>
      <c r="BN63" s="24">
        <v>4.2238928952322103</v>
      </c>
      <c r="BO63" s="25">
        <v>2.2599453680061401E-3</v>
      </c>
      <c r="BP63" s="25">
        <v>1.5339723443132499E-4</v>
      </c>
      <c r="BQ63" s="25">
        <v>2.4133426024374599E-3</v>
      </c>
      <c r="BR63" s="23">
        <v>2.7495060910278002</v>
      </c>
      <c r="BS63" s="23">
        <v>4.5693611703379799E-3</v>
      </c>
      <c r="BT63" s="23">
        <v>2.7540754521981299</v>
      </c>
      <c r="BU63" s="24">
        <v>3.5615680410868902</v>
      </c>
      <c r="BV63" s="24">
        <v>0.76687509007237198</v>
      </c>
      <c r="BW63" s="24">
        <v>4.3284431311592702</v>
      </c>
      <c r="BX63" s="25">
        <v>1.1420253974929301E-4</v>
      </c>
      <c r="BY63" s="23">
        <v>0.140058993966092</v>
      </c>
      <c r="BZ63" s="24">
        <v>0.16996615403017901</v>
      </c>
      <c r="CA63" s="33">
        <v>9.8214184184392095E-5</v>
      </c>
      <c r="CB63" s="23">
        <v>0.120450734810839</v>
      </c>
      <c r="CC63" s="31">
        <v>9.8214184184392095E-5</v>
      </c>
      <c r="CD63" s="22">
        <v>5.5047222222222203</v>
      </c>
      <c r="CE63" s="25">
        <v>0</v>
      </c>
      <c r="CF63" s="23">
        <v>1.5219825942447E-2</v>
      </c>
      <c r="CG63" s="15">
        <v>0</v>
      </c>
      <c r="CH63" s="25">
        <v>0</v>
      </c>
      <c r="CI63" s="23">
        <v>0.16558506959388999</v>
      </c>
      <c r="CJ63" s="24">
        <v>0</v>
      </c>
      <c r="CK63" s="33">
        <v>-6.44412510311114E-5</v>
      </c>
      <c r="CL63" s="23">
        <v>-0.27586740179923702</v>
      </c>
      <c r="CM63" s="24">
        <v>0.274418175773047</v>
      </c>
      <c r="CN63" s="27">
        <v>2.5099878043458399E-3</v>
      </c>
      <c r="CO63" s="23">
        <v>9.0627296187676898E-2</v>
      </c>
      <c r="CP63" s="24">
        <v>4.3695372033375603</v>
      </c>
      <c r="CQ63" s="25">
        <v>7.02796585216834E-2</v>
      </c>
      <c r="CR63" s="25">
        <f t="shared" si="4"/>
        <v>2.5099878043458356E-3</v>
      </c>
      <c r="CS63" s="17">
        <v>2.5375642932549498</v>
      </c>
      <c r="CT63" s="17">
        <f t="shared" si="3"/>
        <v>9.0627296187676773E-2</v>
      </c>
      <c r="CU63" s="24">
        <v>192.259636946852</v>
      </c>
      <c r="CV63" s="25">
        <v>0.35494777031153202</v>
      </c>
      <c r="CW63" s="25">
        <f t="shared" si="5"/>
        <v>1.2676706082554714E-2</v>
      </c>
      <c r="CX63" s="23">
        <v>12.815981279065401</v>
      </c>
      <c r="CY63" s="23">
        <f t="shared" si="6"/>
        <v>0.45771361710947861</v>
      </c>
      <c r="CZ63" s="24">
        <v>971.008267408346</v>
      </c>
      <c r="DA63" s="24">
        <f t="shared" si="7"/>
        <v>22.068369713826044</v>
      </c>
      <c r="DB63" s="25">
        <v>6.3890598656075799</v>
      </c>
      <c r="DC63" s="23">
        <v>230.687663023178</v>
      </c>
      <c r="DD63" s="24">
        <v>17478.148813350199</v>
      </c>
    </row>
    <row r="64" spans="1:108" x14ac:dyDescent="0.25">
      <c r="A64" s="22">
        <v>61</v>
      </c>
      <c r="B64" s="22">
        <v>32</v>
      </c>
      <c r="C64" s="22">
        <v>5</v>
      </c>
      <c r="D64" s="22">
        <v>61</v>
      </c>
      <c r="E64" s="22">
        <v>11</v>
      </c>
      <c r="F64" s="22" t="s">
        <v>117</v>
      </c>
      <c r="G64" s="22" t="s">
        <v>109</v>
      </c>
      <c r="H64" s="22">
        <v>3</v>
      </c>
      <c r="I64" s="32">
        <v>2110</v>
      </c>
      <c r="J64" s="22">
        <v>2</v>
      </c>
      <c r="K64" s="22">
        <v>1</v>
      </c>
      <c r="L64" s="22">
        <v>1</v>
      </c>
      <c r="M64" s="22">
        <v>0</v>
      </c>
      <c r="N64" s="22">
        <v>1</v>
      </c>
      <c r="O64" s="22" t="s">
        <v>281</v>
      </c>
      <c r="P64" s="28">
        <v>42248.183333333334</v>
      </c>
      <c r="Q64" s="22">
        <v>61</v>
      </c>
      <c r="R64" s="22">
        <v>61</v>
      </c>
      <c r="S64" s="22" t="s">
        <v>101</v>
      </c>
      <c r="T64" s="22" t="s">
        <v>282</v>
      </c>
      <c r="U64" s="22" t="s">
        <v>160</v>
      </c>
      <c r="V64" s="29">
        <v>0.39787037037037037</v>
      </c>
      <c r="W64" s="28">
        <v>42353.397870370369</v>
      </c>
      <c r="X64" s="22">
        <v>1.631</v>
      </c>
      <c r="Y64" s="22">
        <v>1408</v>
      </c>
      <c r="Z64" s="22">
        <v>149</v>
      </c>
      <c r="AA64" s="22">
        <v>4.4459999999999997</v>
      </c>
      <c r="AB64" s="22">
        <v>301003</v>
      </c>
      <c r="AC64" s="22">
        <v>27843</v>
      </c>
      <c r="AD64" s="22">
        <v>5.9820000000000002</v>
      </c>
      <c r="AE64" s="22">
        <v>1393</v>
      </c>
      <c r="AF64" s="22">
        <v>143</v>
      </c>
      <c r="AG64" s="22">
        <v>1.9810000000000001</v>
      </c>
      <c r="AH64" s="22">
        <v>7713</v>
      </c>
      <c r="AI64" s="22">
        <v>786</v>
      </c>
      <c r="AJ64" s="22" t="s">
        <v>283</v>
      </c>
      <c r="AK64" s="22">
        <v>11</v>
      </c>
      <c r="AL64" s="22">
        <v>3</v>
      </c>
      <c r="AM64" s="22">
        <v>1</v>
      </c>
      <c r="AN64" s="22">
        <v>3</v>
      </c>
      <c r="AO64" s="22">
        <v>13.16</v>
      </c>
      <c r="AP64" s="12">
        <v>0.47816692176105202</v>
      </c>
      <c r="AQ64" s="23">
        <v>581.74984339110495</v>
      </c>
      <c r="AR64" s="24">
        <v>753.56867071152794</v>
      </c>
      <c r="AS64" s="22">
        <v>11003</v>
      </c>
      <c r="AT64" s="22">
        <v>13.16</v>
      </c>
      <c r="AU64" s="22">
        <v>11</v>
      </c>
      <c r="AV64" s="22">
        <v>3</v>
      </c>
      <c r="AW64" s="12">
        <v>0.47816692176105202</v>
      </c>
      <c r="AX64" s="23">
        <v>581.74984339110495</v>
      </c>
      <c r="AY64" s="24">
        <v>753.56867071152794</v>
      </c>
      <c r="AZ64" s="22">
        <v>18.664999999999999</v>
      </c>
      <c r="BA64" s="22">
        <v>11</v>
      </c>
      <c r="BB64" s="22">
        <v>4</v>
      </c>
      <c r="BC64" s="25">
        <v>0.47393535608175003</v>
      </c>
      <c r="BD64" s="23">
        <v>614.32449363123806</v>
      </c>
      <c r="BE64" s="24">
        <v>851.19691119691095</v>
      </c>
      <c r="BF64" s="25">
        <v>2.2599453680061401E-3</v>
      </c>
      <c r="BG64" s="26">
        <v>1.5339723443132499E-4</v>
      </c>
      <c r="BH64" s="26">
        <v>2.4133426024374599E-3</v>
      </c>
      <c r="BI64" s="23">
        <v>2.7495060910278002</v>
      </c>
      <c r="BJ64" s="23">
        <v>4.5693611703379799E-3</v>
      </c>
      <c r="BK64" s="23">
        <v>2.7540754521981299</v>
      </c>
      <c r="BL64" s="24">
        <v>3.5615680410868902</v>
      </c>
      <c r="BM64" s="24">
        <v>0.76687509007237198</v>
      </c>
      <c r="BN64" s="24">
        <v>4.3284431311592702</v>
      </c>
      <c r="BO64" s="25">
        <v>2.2399458514751102E-3</v>
      </c>
      <c r="BP64" s="25">
        <v>1.5203973678149001E-4</v>
      </c>
      <c r="BQ64" s="25">
        <v>2.3919855882565998E-3</v>
      </c>
      <c r="BR64" s="23">
        <v>2.9034626417098899</v>
      </c>
      <c r="BS64" s="23">
        <v>4.82521915403242E-3</v>
      </c>
      <c r="BT64" s="23">
        <v>2.90828786086393</v>
      </c>
      <c r="BU64" s="24">
        <v>4.0229853408427001</v>
      </c>
      <c r="BV64" s="24">
        <v>0.86622723756165498</v>
      </c>
      <c r="BW64" s="24">
        <v>4.8892125784043596</v>
      </c>
      <c r="BX64" s="25">
        <v>1.1051925812837E-4</v>
      </c>
      <c r="BY64" s="23">
        <v>0.134460495241052</v>
      </c>
      <c r="BZ64" s="24">
        <v>0.17417317393911799</v>
      </c>
      <c r="CA64" s="33">
        <v>9.5046561990398497E-5</v>
      </c>
      <c r="CB64" s="23">
        <v>0.115636025907305</v>
      </c>
      <c r="CC64" s="31">
        <v>9.5046561990398497E-5</v>
      </c>
      <c r="CD64" s="22">
        <v>5.5049999999999999</v>
      </c>
      <c r="CE64" s="25">
        <v>0</v>
      </c>
      <c r="CF64" s="23">
        <v>1.52205939611149E-2</v>
      </c>
      <c r="CG64" s="15">
        <v>0</v>
      </c>
      <c r="CH64" s="25">
        <v>0</v>
      </c>
      <c r="CI64" s="23">
        <v>0.16558506959388999</v>
      </c>
      <c r="CJ64" s="24">
        <v>0</v>
      </c>
      <c r="CK64" s="33">
        <v>-5.8843180428939397E-6</v>
      </c>
      <c r="CL64" s="23">
        <v>-7.7687855554633397E-3</v>
      </c>
      <c r="CM64" s="24">
        <v>0.73484757462221795</v>
      </c>
      <c r="CN64" s="27">
        <v>2.4455465533147198E-3</v>
      </c>
      <c r="CO64" s="23">
        <v>-0.18524010561156001</v>
      </c>
      <c r="CP64" s="24">
        <v>4.6439553791105999</v>
      </c>
      <c r="CQ64" s="25">
        <v>6.8475303492812306E-2</v>
      </c>
      <c r="CR64" s="25">
        <f t="shared" si="4"/>
        <v>2.445546553314725E-3</v>
      </c>
      <c r="CS64" s="17">
        <v>-5.1867229571236804</v>
      </c>
      <c r="CT64" s="17">
        <f t="shared" si="3"/>
        <v>-0.18524010561156001</v>
      </c>
      <c r="CU64" s="24">
        <v>204.334036680867</v>
      </c>
      <c r="CV64" s="25">
        <v>0.345834866125315</v>
      </c>
      <c r="CW64" s="25">
        <f t="shared" si="5"/>
        <v>1.2351245218761251E-2</v>
      </c>
      <c r="CX64" s="23">
        <v>-26.1955704905236</v>
      </c>
      <c r="CY64" s="23">
        <f t="shared" si="6"/>
        <v>-0.93555608894727149</v>
      </c>
      <c r="CZ64" s="24">
        <v>1031.9900842468001</v>
      </c>
      <c r="DA64" s="24">
        <f t="shared" si="7"/>
        <v>23.454320096518185</v>
      </c>
      <c r="DB64" s="25">
        <v>6.2250275902556602</v>
      </c>
      <c r="DC64" s="23">
        <v>-471.52026882942499</v>
      </c>
      <c r="DD64" s="24">
        <v>18575.8215164424</v>
      </c>
    </row>
    <row r="65" spans="1:108" x14ac:dyDescent="0.25">
      <c r="A65" s="22">
        <v>86</v>
      </c>
      <c r="B65" s="22">
        <v>32</v>
      </c>
      <c r="C65" s="22">
        <v>5</v>
      </c>
      <c r="D65" s="22">
        <v>86</v>
      </c>
      <c r="E65" s="22">
        <v>11</v>
      </c>
      <c r="F65" s="22" t="s">
        <v>117</v>
      </c>
      <c r="G65" s="22" t="s">
        <v>109</v>
      </c>
      <c r="H65" s="22">
        <v>4</v>
      </c>
      <c r="I65" s="32">
        <v>2110</v>
      </c>
      <c r="J65" s="22">
        <v>2</v>
      </c>
      <c r="K65" s="22">
        <v>1</v>
      </c>
      <c r="L65" s="22">
        <v>1</v>
      </c>
      <c r="M65" s="22">
        <v>0</v>
      </c>
      <c r="N65" s="22">
        <v>1</v>
      </c>
      <c r="O65" s="22" t="s">
        <v>352</v>
      </c>
      <c r="P65" s="28">
        <v>42248.40902777778</v>
      </c>
      <c r="Q65" s="22">
        <v>86</v>
      </c>
      <c r="R65" s="22">
        <v>86</v>
      </c>
      <c r="S65" s="22" t="s">
        <v>101</v>
      </c>
      <c r="T65" s="22" t="s">
        <v>353</v>
      </c>
      <c r="U65" s="22" t="s">
        <v>160</v>
      </c>
      <c r="V65" s="29">
        <v>0.62724537037037031</v>
      </c>
      <c r="W65" s="28">
        <v>42353.627245370371</v>
      </c>
      <c r="X65" s="22">
        <v>1.633</v>
      </c>
      <c r="Y65" s="22">
        <v>1585</v>
      </c>
      <c r="Z65" s="22">
        <v>157</v>
      </c>
      <c r="AA65" s="22">
        <v>4.4509999999999996</v>
      </c>
      <c r="AB65" s="22">
        <v>299642</v>
      </c>
      <c r="AC65" s="22">
        <v>27667</v>
      </c>
      <c r="AD65" s="22">
        <v>5.9889999999999999</v>
      </c>
      <c r="AE65" s="22">
        <v>1471</v>
      </c>
      <c r="AF65" s="22">
        <v>148</v>
      </c>
      <c r="AG65" s="22">
        <v>1.978</v>
      </c>
      <c r="AH65" s="22">
        <v>7666</v>
      </c>
      <c r="AI65" s="22">
        <v>779</v>
      </c>
      <c r="AJ65" s="22" t="s">
        <v>354</v>
      </c>
      <c r="AK65" s="22">
        <v>11</v>
      </c>
      <c r="AL65" s="22">
        <v>3</v>
      </c>
      <c r="AM65" s="22">
        <v>1</v>
      </c>
      <c r="AN65" s="22">
        <v>3</v>
      </c>
      <c r="AO65" s="22">
        <v>18.664999999999999</v>
      </c>
      <c r="AP65" s="12">
        <v>0.47393535608175003</v>
      </c>
      <c r="AQ65" s="23">
        <v>614.32449363123806</v>
      </c>
      <c r="AR65" s="24">
        <v>851.19691119691095</v>
      </c>
      <c r="AS65" s="22">
        <v>11004</v>
      </c>
      <c r="AT65" s="22">
        <v>18.664999999999999</v>
      </c>
      <c r="AU65" s="22">
        <v>11</v>
      </c>
      <c r="AV65" s="22">
        <v>4</v>
      </c>
      <c r="AW65" s="12">
        <v>0.47393535608175003</v>
      </c>
      <c r="AX65" s="23">
        <v>614.32449363123806</v>
      </c>
      <c r="AY65" s="24">
        <v>851.19691119691095</v>
      </c>
      <c r="AZ65" s="22">
        <v>24.1658333333333</v>
      </c>
      <c r="BA65" s="22">
        <v>11</v>
      </c>
      <c r="BB65" s="22">
        <v>5</v>
      </c>
      <c r="BC65" s="25">
        <v>0.46538219141082199</v>
      </c>
      <c r="BD65" s="23">
        <v>579.66172478596798</v>
      </c>
      <c r="BE65" s="24">
        <v>818.10259238830702</v>
      </c>
      <c r="BF65" s="25">
        <v>2.2399458514751102E-3</v>
      </c>
      <c r="BG65" s="26">
        <v>1.5203973678149001E-4</v>
      </c>
      <c r="BH65" s="26">
        <v>2.3919855882565998E-3</v>
      </c>
      <c r="BI65" s="23">
        <v>2.9034626417098899</v>
      </c>
      <c r="BJ65" s="23">
        <v>4.82521915403242E-3</v>
      </c>
      <c r="BK65" s="23">
        <v>2.90828786086393</v>
      </c>
      <c r="BL65" s="24">
        <v>4.0229853408427001</v>
      </c>
      <c r="BM65" s="24">
        <v>0.86622723756165498</v>
      </c>
      <c r="BN65" s="24">
        <v>4.8892125784043596</v>
      </c>
      <c r="BO65" s="25">
        <v>2.1995212967847299E-3</v>
      </c>
      <c r="BP65" s="25">
        <v>1.4929585855310101E-4</v>
      </c>
      <c r="BQ65" s="25">
        <v>2.3488171553378298E-3</v>
      </c>
      <c r="BR65" s="23">
        <v>2.7396370813686901</v>
      </c>
      <c r="BS65" s="23">
        <v>4.5529600175370499E-3</v>
      </c>
      <c r="BT65" s="23">
        <v>2.7441900413862199</v>
      </c>
      <c r="BU65" s="24">
        <v>3.8665726968576801</v>
      </c>
      <c r="BV65" s="24">
        <v>0.83254854349749197</v>
      </c>
      <c r="BW65" s="24">
        <v>4.6991212403551801</v>
      </c>
      <c r="BX65" s="25">
        <v>1.0954121159626099E-4</v>
      </c>
      <c r="BY65" s="23">
        <v>0.14198951076783001</v>
      </c>
      <c r="BZ65" s="24">
        <v>0.19673809890524599</v>
      </c>
      <c r="CA65" s="33">
        <v>9.42054419727842E-5</v>
      </c>
      <c r="CB65" s="23">
        <v>0.122110979260334</v>
      </c>
      <c r="CC65" s="31">
        <v>9.42054419727842E-5</v>
      </c>
      <c r="CD65" s="22">
        <v>5.5008333333332997</v>
      </c>
      <c r="CE65" s="25">
        <v>0</v>
      </c>
      <c r="CF65" s="23">
        <v>1.52090736810958E-2</v>
      </c>
      <c r="CG65" s="15">
        <v>0</v>
      </c>
      <c r="CH65" s="25">
        <v>0</v>
      </c>
      <c r="CI65" s="23">
        <v>0.16558506959388999</v>
      </c>
      <c r="CJ65" s="24">
        <v>0</v>
      </c>
      <c r="CK65" s="33">
        <v>-2.7832663295286999E-5</v>
      </c>
      <c r="CL65" s="23">
        <v>-0.32501343124519499</v>
      </c>
      <c r="CM65" s="24">
        <v>6.5525554140934998E-3</v>
      </c>
      <c r="CN65" s="27">
        <v>2.4396622352718298E-3</v>
      </c>
      <c r="CO65" s="23">
        <v>-0.19300889116702299</v>
      </c>
      <c r="CP65" s="24">
        <v>5.3788029537328201</v>
      </c>
      <c r="CQ65" s="25">
        <v>6.8310542587611295E-2</v>
      </c>
      <c r="CR65" s="25">
        <f t="shared" si="4"/>
        <v>2.439662235271832E-3</v>
      </c>
      <c r="CS65" s="17">
        <v>-5.4042489526766504</v>
      </c>
      <c r="CT65" s="17">
        <f t="shared" si="3"/>
        <v>-0.19300889116702322</v>
      </c>
      <c r="CU65" s="24">
        <v>236.667329964244</v>
      </c>
      <c r="CV65" s="25">
        <v>0.34500274034147099</v>
      </c>
      <c r="CW65" s="25">
        <f t="shared" si="5"/>
        <v>1.2321526440766822E-2</v>
      </c>
      <c r="CX65" s="23">
        <v>-27.294186629680102</v>
      </c>
      <c r="CY65" s="23">
        <f t="shared" si="6"/>
        <v>-0.97479237963143217</v>
      </c>
      <c r="CZ65" s="24">
        <v>1195.2895452739599</v>
      </c>
      <c r="DA65" s="24">
        <f t="shared" si="7"/>
        <v>27.165671483499089</v>
      </c>
      <c r="DB65" s="25">
        <v>6.2100493261464802</v>
      </c>
      <c r="DC65" s="23">
        <v>-491.29535933424103</v>
      </c>
      <c r="DD65" s="24">
        <v>21515.211814931299</v>
      </c>
    </row>
    <row r="66" spans="1:108" x14ac:dyDescent="0.25">
      <c r="A66" s="22">
        <v>111</v>
      </c>
      <c r="B66" s="22">
        <v>32</v>
      </c>
      <c r="C66" s="22">
        <v>5</v>
      </c>
      <c r="D66" s="22">
        <v>111</v>
      </c>
      <c r="E66" s="22">
        <v>11</v>
      </c>
      <c r="F66" s="22" t="s">
        <v>117</v>
      </c>
      <c r="G66" s="22" t="s">
        <v>109</v>
      </c>
      <c r="H66" s="22">
        <v>5</v>
      </c>
      <c r="I66" s="32">
        <v>2110</v>
      </c>
      <c r="J66" s="22">
        <v>2</v>
      </c>
      <c r="K66" s="22">
        <v>1</v>
      </c>
      <c r="L66" s="22">
        <v>1</v>
      </c>
      <c r="M66" s="22">
        <v>0</v>
      </c>
      <c r="N66" s="22">
        <v>1</v>
      </c>
      <c r="O66" s="22" t="s">
        <v>423</v>
      </c>
      <c r="P66" s="28">
        <v>42248.634722222225</v>
      </c>
      <c r="Q66" s="22">
        <v>111</v>
      </c>
      <c r="R66" s="22">
        <v>111</v>
      </c>
      <c r="S66" s="22" t="s">
        <v>101</v>
      </c>
      <c r="T66" s="22" t="s">
        <v>424</v>
      </c>
      <c r="U66" s="22" t="s">
        <v>160</v>
      </c>
      <c r="V66" s="29">
        <v>0.85644675925925917</v>
      </c>
      <c r="W66" s="28">
        <v>42353.856446759259</v>
      </c>
      <c r="X66" s="22">
        <v>1.6259999999999999</v>
      </c>
      <c r="Y66" s="22">
        <v>1525</v>
      </c>
      <c r="Z66" s="22">
        <v>159</v>
      </c>
      <c r="AA66" s="22">
        <v>4.4580000000000002</v>
      </c>
      <c r="AB66" s="22">
        <v>297349</v>
      </c>
      <c r="AC66" s="22">
        <v>27422</v>
      </c>
      <c r="AD66" s="22">
        <v>5.992</v>
      </c>
      <c r="AE66" s="22">
        <v>1388</v>
      </c>
      <c r="AF66" s="22">
        <v>143</v>
      </c>
      <c r="AG66" s="22">
        <v>1.9830000000000001</v>
      </c>
      <c r="AH66" s="22">
        <v>7571</v>
      </c>
      <c r="AI66" s="22">
        <v>772</v>
      </c>
      <c r="AJ66" s="22" t="s">
        <v>425</v>
      </c>
      <c r="AK66" s="22">
        <v>11</v>
      </c>
      <c r="AL66" s="22">
        <v>3</v>
      </c>
      <c r="AM66" s="22">
        <v>1</v>
      </c>
      <c r="AN66" s="22">
        <v>3</v>
      </c>
      <c r="AO66" s="22">
        <v>24.1658333333333</v>
      </c>
      <c r="AP66" s="12">
        <v>0.46538219141082199</v>
      </c>
      <c r="AQ66" s="23">
        <v>579.66172478596798</v>
      </c>
      <c r="AR66" s="24">
        <v>818.10259238830702</v>
      </c>
      <c r="AS66" s="22">
        <v>11005</v>
      </c>
      <c r="AT66" s="22">
        <f>(AT65-AT64)+AT65</f>
        <v>24.169999999999998</v>
      </c>
      <c r="AU66" s="22">
        <v>11</v>
      </c>
      <c r="AV66" s="22">
        <v>5</v>
      </c>
      <c r="AX66" s="23">
        <f>AQ66</f>
        <v>579.66172478596798</v>
      </c>
      <c r="AY66" s="24">
        <f>AR66</f>
        <v>818.10259238830702</v>
      </c>
      <c r="CD66" s="22">
        <f>CD65</f>
        <v>5.5008333333332997</v>
      </c>
      <c r="CF66" s="23">
        <f>CF65</f>
        <v>1.52090736810958E-2</v>
      </c>
      <c r="CG66" s="15">
        <v>0</v>
      </c>
      <c r="CH66" s="25">
        <v>0</v>
      </c>
      <c r="CI66" s="23">
        <v>0.16558506959388999</v>
      </c>
      <c r="CJ66" s="24">
        <v>0</v>
      </c>
      <c r="CN66" s="27">
        <v>2.4118295719765398E-3</v>
      </c>
      <c r="CO66" s="23">
        <v>-0.51802232241221802</v>
      </c>
      <c r="CP66" s="24">
        <v>5.3853555091469101</v>
      </c>
      <c r="CQ66" s="25">
        <v>6.7531228015343198E-2</v>
      </c>
      <c r="CR66" s="25">
        <f t="shared" si="4"/>
        <v>2.4118295719765428E-3</v>
      </c>
      <c r="CS66" s="17">
        <v>-14.504625027542099</v>
      </c>
      <c r="CT66" s="17">
        <f t="shared" si="3"/>
        <v>-0.51802232241221779</v>
      </c>
      <c r="CU66" s="24">
        <v>236.95564240246401</v>
      </c>
      <c r="CV66" s="25">
        <v>0.34106680815829898</v>
      </c>
      <c r="CW66" s="25">
        <f t="shared" si="5"/>
        <v>1.2180957434224964E-2</v>
      </c>
      <c r="CX66" s="23">
        <v>-73.2556819572834</v>
      </c>
      <c r="CY66" s="23">
        <f t="shared" si="6"/>
        <v>-2.6162743556172643</v>
      </c>
      <c r="CZ66" s="24">
        <v>1196.74566869931</v>
      </c>
      <c r="DA66" s="24">
        <f t="shared" si="7"/>
        <v>27.198765197711591</v>
      </c>
      <c r="DB66" s="25">
        <v>6.13920254684938</v>
      </c>
      <c r="DC66" s="23">
        <v>-1318.6022752311001</v>
      </c>
      <c r="DD66" s="24">
        <v>21541.422036587701</v>
      </c>
    </row>
    <row r="67" spans="1:108" x14ac:dyDescent="0.25">
      <c r="A67" s="22">
        <v>13</v>
      </c>
      <c r="B67" s="22">
        <v>32</v>
      </c>
      <c r="C67" s="22">
        <v>5</v>
      </c>
      <c r="D67" s="22">
        <v>13</v>
      </c>
      <c r="E67" s="22">
        <v>13</v>
      </c>
      <c r="F67" s="22" t="s">
        <v>126</v>
      </c>
      <c r="G67" s="22" t="s">
        <v>109</v>
      </c>
      <c r="H67" s="22">
        <v>1</v>
      </c>
      <c r="I67" s="32">
        <v>2111</v>
      </c>
      <c r="J67" s="22">
        <v>2</v>
      </c>
      <c r="K67" s="22">
        <v>1</v>
      </c>
      <c r="L67" s="22">
        <v>1</v>
      </c>
      <c r="M67" s="22">
        <v>1</v>
      </c>
      <c r="N67" s="22">
        <v>1</v>
      </c>
      <c r="O67" s="22" t="s">
        <v>143</v>
      </c>
      <c r="P67" s="28">
        <v>42247.75</v>
      </c>
      <c r="Q67" s="22">
        <v>13</v>
      </c>
      <c r="R67" s="22">
        <v>13</v>
      </c>
      <c r="S67" s="22" t="s">
        <v>101</v>
      </c>
      <c r="T67" s="22" t="s">
        <v>144</v>
      </c>
      <c r="U67" s="22" t="s">
        <v>103</v>
      </c>
      <c r="V67" s="29">
        <v>0.95856481481481481</v>
      </c>
      <c r="W67" s="28">
        <v>42352.958564814813</v>
      </c>
      <c r="X67" s="22">
        <v>1.63</v>
      </c>
      <c r="Y67" s="22">
        <v>16341</v>
      </c>
      <c r="Z67" s="22">
        <v>2047</v>
      </c>
      <c r="AA67" s="22">
        <v>4.4530000000000003</v>
      </c>
      <c r="AB67" s="22">
        <v>295767</v>
      </c>
      <c r="AC67" s="22">
        <v>27401</v>
      </c>
      <c r="AD67" s="22">
        <v>5.9930000000000003</v>
      </c>
      <c r="AE67" s="22">
        <v>1272</v>
      </c>
      <c r="AF67" s="22">
        <v>134</v>
      </c>
      <c r="AG67" s="22">
        <v>1.978</v>
      </c>
      <c r="AH67" s="22">
        <v>7654</v>
      </c>
      <c r="AI67" s="22">
        <v>795</v>
      </c>
      <c r="AJ67" s="22" t="s">
        <v>145</v>
      </c>
      <c r="AK67" s="22">
        <v>13</v>
      </c>
      <c r="AL67" s="22">
        <v>13</v>
      </c>
      <c r="AM67" s="22">
        <v>3</v>
      </c>
      <c r="AN67" s="22">
        <v>3</v>
      </c>
      <c r="AO67" s="22">
        <v>2.6166666666666698</v>
      </c>
      <c r="AP67" s="12">
        <v>0.472854956333844</v>
      </c>
      <c r="AQ67" s="23">
        <v>531.21737314679501</v>
      </c>
      <c r="AR67" s="24">
        <v>8990.1930501930492</v>
      </c>
      <c r="AS67" s="22">
        <v>13001</v>
      </c>
      <c r="AT67" s="22">
        <v>2.6166666666666698</v>
      </c>
      <c r="AU67" s="22">
        <v>13</v>
      </c>
      <c r="AV67" s="22">
        <v>1</v>
      </c>
      <c r="AW67" s="12">
        <v>0.472854956333844</v>
      </c>
      <c r="AX67" s="23">
        <v>531.21737314679501</v>
      </c>
      <c r="AY67" s="24">
        <v>8990.1930501930492</v>
      </c>
      <c r="AZ67" s="22">
        <v>8.0963888888888906</v>
      </c>
      <c r="BA67" s="22">
        <v>13</v>
      </c>
      <c r="BB67" s="22">
        <v>2</v>
      </c>
      <c r="BC67" s="25">
        <v>0.467362924281984</v>
      </c>
      <c r="BD67" s="23">
        <v>584.25558571726901</v>
      </c>
      <c r="BE67" s="24">
        <v>23582.029784886901</v>
      </c>
      <c r="BF67" s="25">
        <v>2.2348395919352701E-3</v>
      </c>
      <c r="BG67" s="26">
        <v>1.5169314163685101E-4</v>
      </c>
      <c r="BH67" s="26">
        <v>2.3865327335721299E-3</v>
      </c>
      <c r="BI67" s="23">
        <v>2.5106760572773501</v>
      </c>
      <c r="BJ67" s="23">
        <v>4.1724532725555697E-3</v>
      </c>
      <c r="BK67" s="23">
        <v>2.5148485105499101</v>
      </c>
      <c r="BL67" s="24">
        <v>42.490068251558498</v>
      </c>
      <c r="BM67" s="24">
        <v>9.1489407310750792</v>
      </c>
      <c r="BN67" s="24">
        <v>51.639008982633598</v>
      </c>
      <c r="BO67" s="25">
        <v>2.20888277260777E-3</v>
      </c>
      <c r="BP67" s="25">
        <v>1.4993128298493801E-4</v>
      </c>
      <c r="BQ67" s="25">
        <v>2.3588140555927E-3</v>
      </c>
      <c r="BR67" s="23">
        <v>2.7613489026187299</v>
      </c>
      <c r="BS67" s="23">
        <v>4.5890425536990898E-3</v>
      </c>
      <c r="BT67" s="23">
        <v>2.76593794517242</v>
      </c>
      <c r="BU67" s="24">
        <v>111.455009861953</v>
      </c>
      <c r="BV67" s="24">
        <v>23.998438255532701</v>
      </c>
      <c r="BW67" s="24">
        <v>135.453448117486</v>
      </c>
      <c r="BX67" s="25">
        <v>1.0929149758806301E-4</v>
      </c>
      <c r="BY67" s="23">
        <v>0.122780868590537</v>
      </c>
      <c r="BZ67" s="24">
        <v>2.07791342545999</v>
      </c>
      <c r="CA67" s="33">
        <v>9.3990687925733901E-5</v>
      </c>
      <c r="CB67" s="23">
        <v>0.10559154698786199</v>
      </c>
      <c r="CC67" s="31">
        <v>9.3990687925733901E-5</v>
      </c>
      <c r="CD67" s="22">
        <v>5.4797222222222199</v>
      </c>
      <c r="CE67" s="25">
        <v>0</v>
      </c>
      <c r="CF67" s="23">
        <v>1.5150704262332899E-2</v>
      </c>
      <c r="CG67" s="15">
        <v>0</v>
      </c>
      <c r="CH67" s="25">
        <v>0</v>
      </c>
      <c r="CI67" s="23">
        <v>0.16558506959388999</v>
      </c>
      <c r="CJ67" s="24">
        <v>0</v>
      </c>
      <c r="CK67" s="33">
        <v>-1.2417868317092501E-5</v>
      </c>
      <c r="CL67" s="23">
        <v>8.7542982368966599E-2</v>
      </c>
      <c r="CM67" s="24">
        <v>85.892258569624602</v>
      </c>
      <c r="CN67" s="27">
        <v>2.3865327335721299E-3</v>
      </c>
      <c r="CO67" s="23">
        <v>2.2385536369001701E-3</v>
      </c>
      <c r="CP67" s="24">
        <v>51.639008982633598</v>
      </c>
      <c r="CQ67" s="25">
        <v>6.6822916540019497E-2</v>
      </c>
      <c r="CR67" s="25">
        <f t="shared" si="4"/>
        <v>2.3865327335721247E-3</v>
      </c>
      <c r="CS67" s="17">
        <v>6.2679501833204698E-2</v>
      </c>
      <c r="CT67" s="17">
        <f t="shared" si="3"/>
        <v>2.2385536369001679E-3</v>
      </c>
      <c r="CU67" s="24">
        <v>2272.1163952358802</v>
      </c>
      <c r="CV67" s="25">
        <v>0.53034060746047196</v>
      </c>
      <c r="CW67" s="25">
        <f t="shared" si="5"/>
        <v>1.8940735980731142E-2</v>
      </c>
      <c r="CX67" s="23">
        <v>0.49745636375559199</v>
      </c>
      <c r="CY67" s="23">
        <f t="shared" si="6"/>
        <v>1.7766298705556856E-2</v>
      </c>
      <c r="CZ67" s="24">
        <v>18032.669803459401</v>
      </c>
      <c r="DA67" s="24">
        <f t="shared" si="7"/>
        <v>409.83340462407728</v>
      </c>
      <c r="DB67" s="25">
        <v>6.0748105945472304</v>
      </c>
      <c r="DC67" s="23">
        <v>5.6981365302913298</v>
      </c>
      <c r="DD67" s="24">
        <v>206556.035930535</v>
      </c>
    </row>
    <row r="68" spans="1:108" x14ac:dyDescent="0.25">
      <c r="A68" s="22">
        <v>38</v>
      </c>
      <c r="B68" s="22">
        <v>32</v>
      </c>
      <c r="C68" s="22">
        <v>5</v>
      </c>
      <c r="D68" s="22">
        <v>38</v>
      </c>
      <c r="E68" s="22">
        <v>13</v>
      </c>
      <c r="F68" s="22" t="s">
        <v>126</v>
      </c>
      <c r="G68" s="22" t="s">
        <v>109</v>
      </c>
      <c r="H68" s="22">
        <v>2</v>
      </c>
      <c r="I68" s="32">
        <v>2111</v>
      </c>
      <c r="J68" s="22">
        <v>2</v>
      </c>
      <c r="K68" s="22">
        <v>1</v>
      </c>
      <c r="L68" s="22">
        <v>1</v>
      </c>
      <c r="M68" s="22">
        <v>1</v>
      </c>
      <c r="N68" s="22">
        <v>1</v>
      </c>
      <c r="O68" s="22" t="s">
        <v>216</v>
      </c>
      <c r="P68" s="28">
        <v>42247.975694444445</v>
      </c>
      <c r="Q68" s="22">
        <v>38</v>
      </c>
      <c r="R68" s="22">
        <v>38</v>
      </c>
      <c r="S68" s="22" t="s">
        <v>101</v>
      </c>
      <c r="T68" s="22" t="s">
        <v>217</v>
      </c>
      <c r="U68" s="22" t="s">
        <v>160</v>
      </c>
      <c r="V68" s="29">
        <v>0.18688657407407408</v>
      </c>
      <c r="W68" s="28">
        <v>42353.186886574076</v>
      </c>
      <c r="X68" s="22">
        <v>1.625</v>
      </c>
      <c r="Y68" s="22">
        <v>42796</v>
      </c>
      <c r="Z68" s="22">
        <v>5374</v>
      </c>
      <c r="AA68" s="22">
        <v>4.45</v>
      </c>
      <c r="AB68" s="22">
        <v>283609</v>
      </c>
      <c r="AC68" s="22">
        <v>26599</v>
      </c>
      <c r="AD68" s="22">
        <v>5.9779999999999998</v>
      </c>
      <c r="AE68" s="22">
        <v>1399</v>
      </c>
      <c r="AF68" s="22">
        <v>139</v>
      </c>
      <c r="AG68" s="22">
        <v>1.978</v>
      </c>
      <c r="AH68" s="22">
        <v>7593</v>
      </c>
      <c r="AI68" s="22">
        <v>776</v>
      </c>
      <c r="AJ68" s="22" t="s">
        <v>218</v>
      </c>
      <c r="AK68" s="22">
        <v>13</v>
      </c>
      <c r="AL68" s="22">
        <v>13</v>
      </c>
      <c r="AM68" s="22">
        <v>3</v>
      </c>
      <c r="AN68" s="22">
        <v>3</v>
      </c>
      <c r="AO68" s="22">
        <v>8.0963888888888906</v>
      </c>
      <c r="AP68" s="12">
        <v>0.467362924281984</v>
      </c>
      <c r="AQ68" s="23">
        <v>584.25558571726901</v>
      </c>
      <c r="AR68" s="24">
        <v>23582.029784886901</v>
      </c>
      <c r="AS68" s="22">
        <v>13002</v>
      </c>
      <c r="AT68" s="22">
        <v>8.0963888888888906</v>
      </c>
      <c r="AU68" s="22">
        <v>13</v>
      </c>
      <c r="AV68" s="22">
        <v>2</v>
      </c>
      <c r="AW68" s="12">
        <v>0.467362924281984</v>
      </c>
      <c r="AX68" s="23">
        <v>584.25558571726901</v>
      </c>
      <c r="AY68" s="24">
        <v>23582.029784886901</v>
      </c>
      <c r="AZ68" s="22">
        <v>13.5997222222222</v>
      </c>
      <c r="BA68" s="22">
        <v>13</v>
      </c>
      <c r="BB68" s="22">
        <v>3</v>
      </c>
      <c r="BC68" s="25">
        <v>0.432069865850365</v>
      </c>
      <c r="BD68" s="23">
        <v>635.62330340363303</v>
      </c>
      <c r="BE68" s="24">
        <v>39807.622724765599</v>
      </c>
      <c r="BF68" s="25">
        <v>2.20888277260777E-3</v>
      </c>
      <c r="BG68" s="26">
        <v>1.4993128298493801E-4</v>
      </c>
      <c r="BH68" s="26">
        <v>2.3588140555927E-3</v>
      </c>
      <c r="BI68" s="23">
        <v>2.7613489026187299</v>
      </c>
      <c r="BJ68" s="23">
        <v>4.5890425536990898E-3</v>
      </c>
      <c r="BK68" s="23">
        <v>2.76593794517242</v>
      </c>
      <c r="BL68" s="24">
        <v>111.455009861953</v>
      </c>
      <c r="BM68" s="24">
        <v>23.998438255532701</v>
      </c>
      <c r="BN68" s="24">
        <v>135.453448117486</v>
      </c>
      <c r="BO68" s="25">
        <v>2.04207829430643E-3</v>
      </c>
      <c r="BP68" s="25">
        <v>1.38609174926742E-4</v>
      </c>
      <c r="BQ68" s="25">
        <v>2.1806874692331698E-3</v>
      </c>
      <c r="BR68" s="23">
        <v>3.0041265402328099</v>
      </c>
      <c r="BS68" s="23">
        <v>4.9925109126018599E-3</v>
      </c>
      <c r="BT68" s="23">
        <v>3.0091190511454098</v>
      </c>
      <c r="BU68" s="24">
        <v>188.141522330409</v>
      </c>
      <c r="BV68" s="24">
        <v>40.510540643624701</v>
      </c>
      <c r="BW68" s="24">
        <v>228.65206297403401</v>
      </c>
      <c r="BX68" s="25">
        <v>1.0802211804638901E-4</v>
      </c>
      <c r="BY68" s="23">
        <v>0.135039650281574</v>
      </c>
      <c r="BZ68" s="24">
        <v>5.4505410524595597</v>
      </c>
      <c r="CA68" s="33">
        <v>9.2899021519894095E-5</v>
      </c>
      <c r="CB68" s="23">
        <v>0.116134099242153</v>
      </c>
      <c r="CC68" s="31">
        <v>9.2899021519894095E-5</v>
      </c>
      <c r="CD68" s="22">
        <v>5.5033333333333099</v>
      </c>
      <c r="CE68" s="25">
        <v>0</v>
      </c>
      <c r="CF68" s="23">
        <v>1.5215985849107201E-2</v>
      </c>
      <c r="CG68" s="15">
        <v>0</v>
      </c>
      <c r="CH68" s="25">
        <v>0</v>
      </c>
      <c r="CI68" s="23">
        <v>0.16558506959388999</v>
      </c>
      <c r="CJ68" s="24">
        <v>0</v>
      </c>
      <c r="CK68" s="25">
        <v>-1.63003489833036E-4</v>
      </c>
      <c r="CL68" s="23">
        <v>8.1285601569407506E-2</v>
      </c>
      <c r="CM68" s="24">
        <v>98.649063009985596</v>
      </c>
      <c r="CN68" s="27">
        <v>2.37411486525503E-3</v>
      </c>
      <c r="CO68" s="23">
        <v>8.9781536005866802E-2</v>
      </c>
      <c r="CP68" s="24">
        <v>137.53126755225799</v>
      </c>
      <c r="CQ68" s="25">
        <v>6.6475216227140893E-2</v>
      </c>
      <c r="CR68" s="25">
        <f t="shared" si="4"/>
        <v>2.3741148652550318E-3</v>
      </c>
      <c r="CS68" s="17">
        <v>2.51388300816427</v>
      </c>
      <c r="CT68" s="17">
        <f t="shared" si="3"/>
        <v>8.9781536005866788E-2</v>
      </c>
      <c r="CU68" s="24">
        <v>6051.3757722993596</v>
      </c>
      <c r="CV68" s="25">
        <v>0.52758108116778502</v>
      </c>
      <c r="CW68" s="25">
        <f t="shared" si="5"/>
        <v>1.8842181470278035E-2</v>
      </c>
      <c r="CX68" s="23">
        <v>19.951452445748199</v>
      </c>
      <c r="CY68" s="23">
        <f t="shared" si="6"/>
        <v>0.71255187306243573</v>
      </c>
      <c r="CZ68" s="24">
        <v>48026.791843645697</v>
      </c>
      <c r="DA68" s="24">
        <f t="shared" si="7"/>
        <v>1091.517996446493</v>
      </c>
      <c r="DB68" s="25">
        <v>6.0432014751946301</v>
      </c>
      <c r="DC68" s="23">
        <v>228.53481892402499</v>
      </c>
      <c r="DD68" s="24">
        <v>550125.07020903297</v>
      </c>
    </row>
    <row r="69" spans="1:108" x14ac:dyDescent="0.25">
      <c r="A69" s="22">
        <v>63</v>
      </c>
      <c r="B69" s="22">
        <v>32</v>
      </c>
      <c r="C69" s="22">
        <v>5</v>
      </c>
      <c r="D69" s="22">
        <v>63</v>
      </c>
      <c r="E69" s="22">
        <v>13</v>
      </c>
      <c r="F69" s="22" t="s">
        <v>126</v>
      </c>
      <c r="G69" s="22" t="s">
        <v>109</v>
      </c>
      <c r="H69" s="22">
        <v>3</v>
      </c>
      <c r="I69" s="32">
        <v>2111</v>
      </c>
      <c r="J69" s="22">
        <v>2</v>
      </c>
      <c r="K69" s="22">
        <v>1</v>
      </c>
      <c r="L69" s="22">
        <v>1</v>
      </c>
      <c r="M69" s="22">
        <v>1</v>
      </c>
      <c r="N69" s="22">
        <v>1</v>
      </c>
      <c r="O69" s="22" t="s">
        <v>287</v>
      </c>
      <c r="P69" s="28">
        <v>42248.201388888891</v>
      </c>
      <c r="Q69" s="22">
        <v>63</v>
      </c>
      <c r="R69" s="22">
        <v>63</v>
      </c>
      <c r="S69" s="22" t="s">
        <v>101</v>
      </c>
      <c r="T69" s="22" t="s">
        <v>288</v>
      </c>
      <c r="U69" s="22" t="s">
        <v>160</v>
      </c>
      <c r="V69" s="29">
        <v>0.41619212962962965</v>
      </c>
      <c r="W69" s="28">
        <v>42353.416192129633</v>
      </c>
      <c r="X69" s="22">
        <v>1.6180000000000001</v>
      </c>
      <c r="Y69" s="22">
        <v>72213</v>
      </c>
      <c r="Z69" s="22">
        <v>9116</v>
      </c>
      <c r="AA69" s="22">
        <v>4.4550000000000001</v>
      </c>
      <c r="AB69" s="22">
        <v>268137</v>
      </c>
      <c r="AC69" s="22">
        <v>25391</v>
      </c>
      <c r="AD69" s="22">
        <v>5.9889999999999999</v>
      </c>
      <c r="AE69" s="22">
        <v>1522</v>
      </c>
      <c r="AF69" s="22">
        <v>151</v>
      </c>
      <c r="AG69" s="22">
        <v>1.976</v>
      </c>
      <c r="AH69" s="22">
        <v>7201</v>
      </c>
      <c r="AI69" s="22">
        <v>738</v>
      </c>
      <c r="AJ69" s="22" t="s">
        <v>289</v>
      </c>
      <c r="AK69" s="22">
        <v>13</v>
      </c>
      <c r="AL69" s="22">
        <v>13</v>
      </c>
      <c r="AM69" s="22">
        <v>3</v>
      </c>
      <c r="AN69" s="22">
        <v>3</v>
      </c>
      <c r="AO69" s="22">
        <v>13.5997222222222</v>
      </c>
      <c r="AP69" s="12">
        <v>0.432069865850365</v>
      </c>
      <c r="AQ69" s="23">
        <v>635.62330340363303</v>
      </c>
      <c r="AR69" s="24">
        <v>39807.622724765599</v>
      </c>
      <c r="AS69" s="22">
        <v>13003</v>
      </c>
      <c r="AT69" s="22">
        <v>13.5997222222222</v>
      </c>
      <c r="AU69" s="22">
        <v>13</v>
      </c>
      <c r="AV69" s="22">
        <v>3</v>
      </c>
      <c r="AW69" s="12">
        <v>0.432069865850365</v>
      </c>
      <c r="AX69" s="23">
        <v>635.62330340363303</v>
      </c>
      <c r="AY69" s="24">
        <v>39807.622724765599</v>
      </c>
      <c r="AZ69" s="22">
        <v>19.1044444444444</v>
      </c>
      <c r="BA69" s="22">
        <v>13</v>
      </c>
      <c r="BB69" s="22">
        <v>4</v>
      </c>
      <c r="BC69" s="25">
        <v>0.42738813360943601</v>
      </c>
      <c r="BD69" s="23">
        <v>607.22489037377295</v>
      </c>
      <c r="BE69" s="24">
        <v>57829.685603971302</v>
      </c>
      <c r="BF69" s="25">
        <v>2.04207829430643E-3</v>
      </c>
      <c r="BG69" s="26">
        <v>1.38609174926742E-4</v>
      </c>
      <c r="BH69" s="26">
        <v>2.1806874692331698E-3</v>
      </c>
      <c r="BI69" s="23">
        <v>3.0041265402328099</v>
      </c>
      <c r="BJ69" s="23">
        <v>4.9925109126018599E-3</v>
      </c>
      <c r="BK69" s="23">
        <v>3.0091190511454098</v>
      </c>
      <c r="BL69" s="24">
        <v>188.141522330409</v>
      </c>
      <c r="BM69" s="24">
        <v>40.510540643624701</v>
      </c>
      <c r="BN69" s="24">
        <v>228.65206297403401</v>
      </c>
      <c r="BO69" s="25">
        <v>2.0199511696338099E-3</v>
      </c>
      <c r="BP69" s="25">
        <v>1.3710726263330801E-4</v>
      </c>
      <c r="BQ69" s="25">
        <v>2.15705843226711E-3</v>
      </c>
      <c r="BR69" s="23">
        <v>2.8699080088689199</v>
      </c>
      <c r="BS69" s="23">
        <v>4.7694552345092702E-3</v>
      </c>
      <c r="BT69" s="23">
        <v>2.8746774641034301</v>
      </c>
      <c r="BU69" s="24">
        <v>273.31863448985098</v>
      </c>
      <c r="BV69" s="24">
        <v>58.850834807833003</v>
      </c>
      <c r="BW69" s="24">
        <v>332.16946929768397</v>
      </c>
      <c r="BX69" s="33">
        <v>9.9864793778582E-5</v>
      </c>
      <c r="BY69" s="23">
        <v>0.146912328612262</v>
      </c>
      <c r="BZ69" s="24">
        <v>9.2007805876493904</v>
      </c>
      <c r="CA69" s="33">
        <v>8.5883722649580507E-5</v>
      </c>
      <c r="CB69" s="23">
        <v>0.12634460260654601</v>
      </c>
      <c r="CC69" s="31">
        <v>8.5883722649580507E-5</v>
      </c>
      <c r="CD69" s="22">
        <v>5.5047222222221999</v>
      </c>
      <c r="CE69" s="25">
        <v>0</v>
      </c>
      <c r="CF69" s="23">
        <v>1.5219825942446899E-2</v>
      </c>
      <c r="CG69" s="15">
        <v>0</v>
      </c>
      <c r="CH69" s="25">
        <v>0</v>
      </c>
      <c r="CI69" s="23">
        <v>0.16558506959388999</v>
      </c>
      <c r="CJ69" s="24">
        <v>0</v>
      </c>
      <c r="CK69" s="33">
        <v>-9.6479658370585506E-6</v>
      </c>
      <c r="CL69" s="23">
        <v>-0.29467875657259601</v>
      </c>
      <c r="CM69" s="24">
        <v>112.71810102757701</v>
      </c>
      <c r="CN69" s="27">
        <v>2.2111113754219999E-3</v>
      </c>
      <c r="CO69" s="23">
        <v>0.171067137575274</v>
      </c>
      <c r="CP69" s="24">
        <v>236.180330562244</v>
      </c>
      <c r="CQ69" s="25">
        <v>6.1911118511815903E-2</v>
      </c>
      <c r="CR69" s="25">
        <f t="shared" si="4"/>
        <v>2.2111113754219964E-3</v>
      </c>
      <c r="CS69" s="17">
        <v>4.7898798521076804</v>
      </c>
      <c r="CT69" s="17">
        <f t="shared" si="3"/>
        <v>0.17106713757527431</v>
      </c>
      <c r="CU69" s="24">
        <v>10391.9345447387</v>
      </c>
      <c r="CV69" s="25">
        <v>0.49135808342711002</v>
      </c>
      <c r="CW69" s="25">
        <f t="shared" si="5"/>
        <v>1.7548502979539644E-2</v>
      </c>
      <c r="CX69" s="23">
        <v>38.014919461172099</v>
      </c>
      <c r="CY69" s="23">
        <f t="shared" si="6"/>
        <v>1.3576756950418607</v>
      </c>
      <c r="CZ69" s="24">
        <v>82475.6709899899</v>
      </c>
      <c r="DA69" s="24">
        <f t="shared" si="7"/>
        <v>1874.4470679543158</v>
      </c>
      <c r="DB69" s="25">
        <v>5.6282835010741703</v>
      </c>
      <c r="DC69" s="23">
        <v>435.44362291888001</v>
      </c>
      <c r="DD69" s="24">
        <v>944721.32224897505</v>
      </c>
    </row>
    <row r="70" spans="1:108" x14ac:dyDescent="0.25">
      <c r="A70" s="22">
        <v>88</v>
      </c>
      <c r="B70" s="22">
        <v>32</v>
      </c>
      <c r="C70" s="22">
        <v>5</v>
      </c>
      <c r="D70" s="22">
        <v>88</v>
      </c>
      <c r="E70" s="22">
        <v>13</v>
      </c>
      <c r="F70" s="22" t="s">
        <v>126</v>
      </c>
      <c r="G70" s="22" t="s">
        <v>109</v>
      </c>
      <c r="H70" s="22">
        <v>4</v>
      </c>
      <c r="I70" s="32">
        <v>2111</v>
      </c>
      <c r="J70" s="22">
        <v>2</v>
      </c>
      <c r="K70" s="22">
        <v>1</v>
      </c>
      <c r="L70" s="22">
        <v>1</v>
      </c>
      <c r="M70" s="22">
        <v>1</v>
      </c>
      <c r="N70" s="22">
        <v>1</v>
      </c>
      <c r="O70" s="22" t="s">
        <v>358</v>
      </c>
      <c r="P70" s="28">
        <v>42248.427083333336</v>
      </c>
      <c r="Q70" s="22">
        <v>88</v>
      </c>
      <c r="R70" s="22">
        <v>88</v>
      </c>
      <c r="S70" s="22" t="s">
        <v>101</v>
      </c>
      <c r="T70" s="22" t="s">
        <v>359</v>
      </c>
      <c r="U70" s="22" t="s">
        <v>160</v>
      </c>
      <c r="V70" s="29">
        <v>0.64555555555555555</v>
      </c>
      <c r="W70" s="28">
        <v>42353.645555555559</v>
      </c>
      <c r="X70" s="22">
        <v>1.611</v>
      </c>
      <c r="Y70" s="22">
        <v>104887</v>
      </c>
      <c r="Z70" s="22">
        <v>13245</v>
      </c>
      <c r="AA70" s="22">
        <v>4.4660000000000002</v>
      </c>
      <c r="AB70" s="22">
        <v>250478</v>
      </c>
      <c r="AC70" s="22">
        <v>23976</v>
      </c>
      <c r="AD70" s="22">
        <v>5.9960000000000004</v>
      </c>
      <c r="AE70" s="22">
        <v>1454</v>
      </c>
      <c r="AF70" s="22">
        <v>150</v>
      </c>
      <c r="AG70" s="22">
        <v>1.97</v>
      </c>
      <c r="AH70" s="22">
        <v>7149</v>
      </c>
      <c r="AI70" s="22">
        <v>721</v>
      </c>
      <c r="AJ70" s="22" t="s">
        <v>360</v>
      </c>
      <c r="AK70" s="22">
        <v>13</v>
      </c>
      <c r="AL70" s="22">
        <v>13</v>
      </c>
      <c r="AM70" s="22">
        <v>3</v>
      </c>
      <c r="AN70" s="22">
        <v>3</v>
      </c>
      <c r="AO70" s="22">
        <v>19.1044444444444</v>
      </c>
      <c r="AP70" s="12">
        <v>0.42738813360943601</v>
      </c>
      <c r="AQ70" s="23">
        <v>607.22489037377295</v>
      </c>
      <c r="AR70" s="24">
        <v>57829.685603971302</v>
      </c>
      <c r="AS70" s="22">
        <v>13004</v>
      </c>
      <c r="AT70" s="22">
        <v>19.1044444444444</v>
      </c>
      <c r="AU70" s="22">
        <v>13</v>
      </c>
      <c r="AV70" s="22">
        <v>4</v>
      </c>
      <c r="AW70" s="12">
        <v>0.42738813360943601</v>
      </c>
      <c r="AX70" s="23">
        <v>607.22489037377295</v>
      </c>
      <c r="AY70" s="24">
        <v>57829.685603971302</v>
      </c>
      <c r="AZ70" s="22">
        <v>24.6052777777778</v>
      </c>
      <c r="BA70" s="22">
        <v>13</v>
      </c>
      <c r="BB70" s="22">
        <v>5</v>
      </c>
      <c r="BC70" s="25">
        <v>0.41712433600432203</v>
      </c>
      <c r="BD70" s="23">
        <v>625.18271037795</v>
      </c>
      <c r="BE70" s="24">
        <v>77014.462217319393</v>
      </c>
      <c r="BF70" s="25">
        <v>2.0199511696338099E-3</v>
      </c>
      <c r="BG70" s="26">
        <v>1.3710726263330801E-4</v>
      </c>
      <c r="BH70" s="26">
        <v>2.15705843226711E-3</v>
      </c>
      <c r="BI70" s="23">
        <v>2.8699080088689199</v>
      </c>
      <c r="BJ70" s="23">
        <v>4.7694552345092702E-3</v>
      </c>
      <c r="BK70" s="23">
        <v>2.8746774641034301</v>
      </c>
      <c r="BL70" s="24">
        <v>273.31863448985098</v>
      </c>
      <c r="BM70" s="24">
        <v>58.850834807833003</v>
      </c>
      <c r="BN70" s="24">
        <v>332.16946929768397</v>
      </c>
      <c r="BO70" s="25">
        <v>1.9714417040053501E-3</v>
      </c>
      <c r="BP70" s="25">
        <v>1.3381460875924099E-4</v>
      </c>
      <c r="BQ70" s="25">
        <v>2.1052563127646E-3</v>
      </c>
      <c r="BR70" s="23">
        <v>2.9547814919372701</v>
      </c>
      <c r="BS70" s="23">
        <v>4.9105051485972403E-3</v>
      </c>
      <c r="BT70" s="23">
        <v>2.9596919970858599</v>
      </c>
      <c r="BU70" s="24">
        <v>363.99104420796698</v>
      </c>
      <c r="BV70" s="24">
        <v>78.374373756829002</v>
      </c>
      <c r="BW70" s="24">
        <v>442.36541796479599</v>
      </c>
      <c r="BX70" s="33">
        <v>9.8782699743056701E-5</v>
      </c>
      <c r="BY70" s="23">
        <v>0.14034857148635299</v>
      </c>
      <c r="BZ70" s="24">
        <v>13.3662402393063</v>
      </c>
      <c r="CA70" s="33">
        <v>8.4953121779028794E-5</v>
      </c>
      <c r="CB70" s="23">
        <v>0.120699771478264</v>
      </c>
      <c r="CC70" s="31">
        <v>8.4953121779028794E-5</v>
      </c>
      <c r="CD70" s="22">
        <v>5.5008333333334001</v>
      </c>
      <c r="CE70" s="25">
        <v>0</v>
      </c>
      <c r="CF70" s="23">
        <v>1.52090736810961E-2</v>
      </c>
      <c r="CG70" s="15">
        <v>0</v>
      </c>
      <c r="CH70" s="25">
        <v>0</v>
      </c>
      <c r="CI70" s="23">
        <v>0.16558506959388999</v>
      </c>
      <c r="CJ70" s="24">
        <v>0</v>
      </c>
      <c r="CK70" s="33">
        <v>-3.7972541538489698E-5</v>
      </c>
      <c r="CL70" s="23">
        <v>-7.6130810284465805E-2</v>
      </c>
      <c r="CM70" s="24">
        <v>123.562103953297</v>
      </c>
      <c r="CN70" s="27">
        <v>2.20146340958494E-3</v>
      </c>
      <c r="CO70" s="23">
        <v>-0.123611618997322</v>
      </c>
      <c r="CP70" s="24">
        <v>348.89843158982097</v>
      </c>
      <c r="CQ70" s="25">
        <v>6.1640975468378302E-2</v>
      </c>
      <c r="CR70" s="25">
        <f t="shared" si="4"/>
        <v>2.2014634095849392E-3</v>
      </c>
      <c r="CS70" s="17">
        <v>-3.4611253319250199</v>
      </c>
      <c r="CT70" s="17">
        <f t="shared" si="3"/>
        <v>-0.12361161899732213</v>
      </c>
      <c r="CU70" s="24">
        <v>15351.5309899521</v>
      </c>
      <c r="CV70" s="25">
        <v>0.48921409101887497</v>
      </c>
      <c r="CW70" s="25">
        <f t="shared" si="5"/>
        <v>1.7471931822102677E-2</v>
      </c>
      <c r="CX70" s="23">
        <v>-27.4692486660716</v>
      </c>
      <c r="CY70" s="23">
        <f t="shared" si="6"/>
        <v>-0.98104459521684284</v>
      </c>
      <c r="CZ70" s="24">
        <v>121837.54753930301</v>
      </c>
      <c r="DA70" s="24">
        <f t="shared" si="7"/>
        <v>2769.0351713477958</v>
      </c>
      <c r="DB70" s="25">
        <v>5.6037250425798399</v>
      </c>
      <c r="DC70" s="23">
        <v>-314.64775744772902</v>
      </c>
      <c r="DD70" s="24">
        <v>1395593.7263592801</v>
      </c>
    </row>
    <row r="71" spans="1:108" x14ac:dyDescent="0.25">
      <c r="A71" s="22">
        <v>113</v>
      </c>
      <c r="B71" s="22">
        <v>32</v>
      </c>
      <c r="C71" s="22">
        <v>5</v>
      </c>
      <c r="D71" s="22">
        <v>113</v>
      </c>
      <c r="E71" s="22">
        <v>13</v>
      </c>
      <c r="F71" s="22" t="s">
        <v>126</v>
      </c>
      <c r="G71" s="22" t="s">
        <v>109</v>
      </c>
      <c r="H71" s="22">
        <v>5</v>
      </c>
      <c r="I71" s="32">
        <v>2111</v>
      </c>
      <c r="J71" s="22">
        <v>2</v>
      </c>
      <c r="K71" s="22">
        <v>1</v>
      </c>
      <c r="L71" s="22">
        <v>1</v>
      </c>
      <c r="M71" s="22">
        <v>1</v>
      </c>
      <c r="N71" s="22">
        <v>1</v>
      </c>
      <c r="O71" s="22" t="s">
        <v>429</v>
      </c>
      <c r="P71" s="28">
        <v>42248.652777777781</v>
      </c>
      <c r="Q71" s="22">
        <v>113</v>
      </c>
      <c r="R71" s="22">
        <v>113</v>
      </c>
      <c r="S71" s="22" t="s">
        <v>101</v>
      </c>
      <c r="T71" s="22" t="s">
        <v>430</v>
      </c>
      <c r="U71" s="22" t="s">
        <v>160</v>
      </c>
      <c r="V71" s="29">
        <v>0.87475694444444441</v>
      </c>
      <c r="W71" s="28">
        <v>42353.874756944446</v>
      </c>
      <c r="X71" s="22">
        <v>1.603</v>
      </c>
      <c r="Y71" s="22">
        <v>139669</v>
      </c>
      <c r="Z71" s="22">
        <v>17586</v>
      </c>
      <c r="AA71" s="22">
        <v>4.4770000000000003</v>
      </c>
      <c r="AB71" s="22">
        <v>230438</v>
      </c>
      <c r="AC71" s="22">
        <v>22249</v>
      </c>
      <c r="AD71" s="22">
        <v>6.0039999999999996</v>
      </c>
      <c r="AE71" s="22">
        <v>1497</v>
      </c>
      <c r="AF71" s="22">
        <v>150</v>
      </c>
      <c r="AG71" s="22">
        <v>1.972</v>
      </c>
      <c r="AH71" s="22">
        <v>7035</v>
      </c>
      <c r="AI71" s="22">
        <v>722</v>
      </c>
      <c r="AJ71" s="22" t="s">
        <v>431</v>
      </c>
      <c r="AK71" s="22">
        <v>13</v>
      </c>
      <c r="AL71" s="22">
        <v>13</v>
      </c>
      <c r="AM71" s="22">
        <v>3</v>
      </c>
      <c r="AN71" s="22">
        <v>3</v>
      </c>
      <c r="AO71" s="22">
        <v>24.6052777777778</v>
      </c>
      <c r="AP71" s="12">
        <v>0.41712433600432203</v>
      </c>
      <c r="AQ71" s="23">
        <v>625.18271037795</v>
      </c>
      <c r="AR71" s="24">
        <v>77014.462217319393</v>
      </c>
      <c r="AS71" s="22">
        <v>13005</v>
      </c>
      <c r="AT71" s="22">
        <f>(AT70-AT69)+AT70</f>
        <v>24.609166666666603</v>
      </c>
      <c r="AU71" s="22">
        <v>13</v>
      </c>
      <c r="AV71" s="22">
        <v>5</v>
      </c>
      <c r="AX71" s="23">
        <f>AQ71</f>
        <v>625.18271037795</v>
      </c>
      <c r="AY71" s="24">
        <f>AR71</f>
        <v>77014.462217319393</v>
      </c>
      <c r="CD71" s="22">
        <f>CD70</f>
        <v>5.5008333333334001</v>
      </c>
      <c r="CF71" s="23">
        <f>CF70</f>
        <v>1.52090736810961E-2</v>
      </c>
      <c r="CG71" s="15">
        <v>0</v>
      </c>
      <c r="CH71" s="25">
        <v>0</v>
      </c>
      <c r="CI71" s="23">
        <v>0.16558506959388999</v>
      </c>
      <c r="CJ71" s="24">
        <v>0</v>
      </c>
      <c r="CN71" s="27">
        <v>2.1634908680464499E-3</v>
      </c>
      <c r="CO71" s="23">
        <v>-0.19974242928178801</v>
      </c>
      <c r="CP71" s="24">
        <v>472.460535543118</v>
      </c>
      <c r="CQ71" s="25">
        <v>6.05777443053006E-2</v>
      </c>
      <c r="CR71" s="25">
        <f t="shared" si="4"/>
        <v>2.1634908680464499E-3</v>
      </c>
      <c r="CS71" s="17">
        <v>-5.5927880198900599</v>
      </c>
      <c r="CT71" s="17">
        <f t="shared" si="3"/>
        <v>-0.19974242928178784</v>
      </c>
      <c r="CU71" s="24">
        <v>20788.263563897199</v>
      </c>
      <c r="CV71" s="25">
        <v>0.48077574845476601</v>
      </c>
      <c r="CW71" s="25">
        <f t="shared" si="5"/>
        <v>1.7170562444813072E-2</v>
      </c>
      <c r="CX71" s="23">
        <v>-44.387206507064001</v>
      </c>
      <c r="CY71" s="23">
        <f t="shared" si="6"/>
        <v>-1.5852573752522858</v>
      </c>
      <c r="CZ71" s="24">
        <v>164986.218761089</v>
      </c>
      <c r="DA71" s="24">
        <f t="shared" si="7"/>
        <v>3749.6867900247498</v>
      </c>
      <c r="DB71" s="25">
        <v>5.5070676641182299</v>
      </c>
      <c r="DC71" s="23">
        <v>-508.43527453546</v>
      </c>
      <c r="DD71" s="24">
        <v>1889842.14217247</v>
      </c>
    </row>
    <row r="72" spans="1:108" x14ac:dyDescent="0.25">
      <c r="A72" s="22">
        <v>12</v>
      </c>
      <c r="B72" s="22">
        <v>32</v>
      </c>
      <c r="C72" s="22">
        <v>5</v>
      </c>
      <c r="D72" s="22">
        <v>12</v>
      </c>
      <c r="E72" s="22">
        <v>12</v>
      </c>
      <c r="F72" s="22" t="s">
        <v>122</v>
      </c>
      <c r="G72" s="22" t="s">
        <v>109</v>
      </c>
      <c r="H72" s="22">
        <v>1</v>
      </c>
      <c r="I72" s="32">
        <v>2140</v>
      </c>
      <c r="J72" s="22">
        <v>2</v>
      </c>
      <c r="K72" s="22">
        <v>1</v>
      </c>
      <c r="L72" s="22">
        <v>4</v>
      </c>
      <c r="M72" s="22">
        <v>0</v>
      </c>
      <c r="N72" s="22">
        <v>1</v>
      </c>
      <c r="O72" s="22" t="s">
        <v>140</v>
      </c>
      <c r="P72" s="28">
        <v>42247.740972222222</v>
      </c>
      <c r="Q72" s="22">
        <v>12</v>
      </c>
      <c r="R72" s="22">
        <v>12</v>
      </c>
      <c r="S72" s="22" t="s">
        <v>101</v>
      </c>
      <c r="T72" s="22" t="s">
        <v>141</v>
      </c>
      <c r="U72" s="22" t="s">
        <v>103</v>
      </c>
      <c r="V72" s="29">
        <v>0.94950231481481484</v>
      </c>
      <c r="W72" s="28">
        <v>42352.949502314812</v>
      </c>
      <c r="X72" s="22">
        <v>1.627</v>
      </c>
      <c r="Y72" s="22">
        <v>1573</v>
      </c>
      <c r="Z72" s="22">
        <v>160</v>
      </c>
      <c r="AA72" s="22">
        <v>4.452</v>
      </c>
      <c r="AB72" s="22">
        <v>302025</v>
      </c>
      <c r="AC72" s="22">
        <v>27854</v>
      </c>
      <c r="AD72" s="22">
        <v>5.9980000000000002</v>
      </c>
      <c r="AE72" s="22">
        <v>1690</v>
      </c>
      <c r="AF72" s="22">
        <v>172</v>
      </c>
      <c r="AG72" s="22">
        <v>1.9790000000000001</v>
      </c>
      <c r="AH72" s="22">
        <v>53460</v>
      </c>
      <c r="AI72" s="22">
        <v>5092</v>
      </c>
      <c r="AJ72" s="22" t="s">
        <v>142</v>
      </c>
      <c r="AK72" s="22">
        <v>12</v>
      </c>
      <c r="AL72" s="22">
        <v>8</v>
      </c>
      <c r="AM72" s="22">
        <v>2</v>
      </c>
      <c r="AN72" s="22">
        <v>3</v>
      </c>
      <c r="AO72" s="22">
        <v>2.39916666666667</v>
      </c>
      <c r="AP72" s="12">
        <v>4.5969208607184697</v>
      </c>
      <c r="AQ72" s="23">
        <v>705.78408853622898</v>
      </c>
      <c r="AR72" s="24">
        <v>844.57804743519</v>
      </c>
      <c r="AS72" s="22">
        <v>12001</v>
      </c>
      <c r="AT72" s="22">
        <v>2.39916666666667</v>
      </c>
      <c r="AU72" s="22">
        <v>12</v>
      </c>
      <c r="AV72" s="22">
        <v>1</v>
      </c>
      <c r="AW72" s="12">
        <v>4.5969208607184697</v>
      </c>
      <c r="AX72" s="23">
        <v>705.78408853622898</v>
      </c>
      <c r="AY72" s="24">
        <v>844.57804743519</v>
      </c>
      <c r="AZ72" s="22">
        <v>7.87638888888889</v>
      </c>
      <c r="BA72" s="22">
        <v>12</v>
      </c>
      <c r="BB72" s="22">
        <v>2</v>
      </c>
      <c r="BC72" s="25">
        <v>9.69235617178356</v>
      </c>
      <c r="BD72" s="23">
        <v>971.39277510962597</v>
      </c>
      <c r="BE72" s="24">
        <v>1080.6508549365701</v>
      </c>
      <c r="BF72" s="25">
        <v>2.1535701866304099E-2</v>
      </c>
      <c r="BG72" s="26">
        <v>1.60876862681459E-3</v>
      </c>
      <c r="BH72" s="26">
        <v>2.3144470493118699E-2</v>
      </c>
      <c r="BI72" s="23">
        <v>3.3064645168422202</v>
      </c>
      <c r="BJ72" s="23">
        <v>6.0475523418687003E-3</v>
      </c>
      <c r="BK72" s="23">
        <v>3.3125120691840899</v>
      </c>
      <c r="BL72" s="24">
        <v>3.9566878750979302</v>
      </c>
      <c r="BM72" s="24">
        <v>0.93762708954416996</v>
      </c>
      <c r="BN72" s="24">
        <v>4.8943149646421</v>
      </c>
      <c r="BO72" s="25">
        <v>4.5406849328474198E-2</v>
      </c>
      <c r="BP72" s="25">
        <v>3.3920006459804701E-3</v>
      </c>
      <c r="BQ72" s="25">
        <v>4.8798849974454599E-2</v>
      </c>
      <c r="BR72" s="23">
        <v>4.5507908083875703</v>
      </c>
      <c r="BS72" s="23">
        <v>8.3234359450808301E-3</v>
      </c>
      <c r="BT72" s="23">
        <v>4.5591142443326502</v>
      </c>
      <c r="BU72" s="24">
        <v>5.0626441782692</v>
      </c>
      <c r="BV72" s="24">
        <v>1.1997085633525799</v>
      </c>
      <c r="BW72" s="24">
        <v>6.2623527416217799</v>
      </c>
      <c r="BX72" s="25">
        <v>1.0624914858818201E-3</v>
      </c>
      <c r="BY72" s="23">
        <v>0.16312866974686199</v>
      </c>
      <c r="BZ72" s="24">
        <v>0.195208273483814</v>
      </c>
      <c r="CA72" s="25">
        <v>9.1374267785836302E-4</v>
      </c>
      <c r="CB72" s="23">
        <v>0.140290655982301</v>
      </c>
      <c r="CC72" s="24">
        <v>9.1374267785836302E-4</v>
      </c>
      <c r="CD72" s="22">
        <v>5.4772222222222204</v>
      </c>
      <c r="CE72" s="25">
        <v>0</v>
      </c>
      <c r="CF72" s="23">
        <v>1.5010951812792399E-2</v>
      </c>
      <c r="CG72" s="15">
        <v>0</v>
      </c>
      <c r="CH72" s="25">
        <v>0</v>
      </c>
      <c r="CI72" s="23">
        <v>0.16413256898341699</v>
      </c>
      <c r="CJ72" s="24">
        <v>0</v>
      </c>
      <c r="CK72" s="25">
        <v>2.5803128289359399E-2</v>
      </c>
      <c r="CL72" s="23">
        <v>1.0902966681169199</v>
      </c>
      <c r="CM72" s="24">
        <v>1.5623323077856399</v>
      </c>
      <c r="CN72" s="27">
        <v>2.3144470493118699E-2</v>
      </c>
      <c r="CO72" s="23">
        <v>2.1575090852210901E-2</v>
      </c>
      <c r="CP72" s="24">
        <v>4.8943149646421</v>
      </c>
      <c r="CQ72" s="25">
        <v>0.64804517380732296</v>
      </c>
      <c r="CR72" s="25">
        <f t="shared" si="4"/>
        <v>2.3144470493118678E-2</v>
      </c>
      <c r="CS72" s="17">
        <v>0.60410254386190598</v>
      </c>
      <c r="CT72" s="17">
        <f t="shared" si="3"/>
        <v>2.1575090852210928E-2</v>
      </c>
      <c r="CU72" s="24">
        <v>215.34985844425199</v>
      </c>
      <c r="CV72" s="25">
        <v>2.1387629498591498</v>
      </c>
      <c r="CW72" s="25">
        <f t="shared" si="5"/>
        <v>7.6384391066398202E-2</v>
      </c>
      <c r="CX72" s="23">
        <v>1.9937377685211399</v>
      </c>
      <c r="CY72" s="23">
        <f t="shared" si="6"/>
        <v>7.120492030432643E-2</v>
      </c>
      <c r="CZ72" s="24">
        <v>710.72560542657504</v>
      </c>
      <c r="DA72" s="24">
        <f t="shared" si="7"/>
        <v>16.152854668785796</v>
      </c>
      <c r="DB72" s="25">
        <v>54.003764483943598</v>
      </c>
      <c r="DC72" s="23">
        <v>50.341878655158901</v>
      </c>
      <c r="DD72" s="24">
        <v>17945.821537020998</v>
      </c>
    </row>
    <row r="73" spans="1:108" x14ac:dyDescent="0.25">
      <c r="A73" s="22">
        <v>37</v>
      </c>
      <c r="B73" s="22">
        <v>32</v>
      </c>
      <c r="C73" s="22">
        <v>5</v>
      </c>
      <c r="D73" s="22">
        <v>37</v>
      </c>
      <c r="E73" s="22">
        <v>12</v>
      </c>
      <c r="F73" s="22" t="s">
        <v>122</v>
      </c>
      <c r="G73" s="22" t="s">
        <v>109</v>
      </c>
      <c r="H73" s="22">
        <v>2</v>
      </c>
      <c r="I73" s="32">
        <v>2140</v>
      </c>
      <c r="J73" s="22">
        <v>2</v>
      </c>
      <c r="K73" s="22">
        <v>1</v>
      </c>
      <c r="L73" s="22">
        <v>4</v>
      </c>
      <c r="M73" s="22">
        <v>0</v>
      </c>
      <c r="N73" s="22">
        <v>1</v>
      </c>
      <c r="O73" s="22" t="s">
        <v>213</v>
      </c>
      <c r="P73" s="28">
        <v>42247.966666666667</v>
      </c>
      <c r="Q73" s="22">
        <v>37</v>
      </c>
      <c r="R73" s="22">
        <v>37</v>
      </c>
      <c r="S73" s="22" t="s">
        <v>101</v>
      </c>
      <c r="T73" s="22" t="s">
        <v>214</v>
      </c>
      <c r="U73" s="22" t="s">
        <v>160</v>
      </c>
      <c r="V73" s="29">
        <v>0.1777199074074074</v>
      </c>
      <c r="W73" s="28">
        <v>42353.177719907406</v>
      </c>
      <c r="X73" s="22">
        <v>1.6319999999999999</v>
      </c>
      <c r="Y73" s="22">
        <v>2001</v>
      </c>
      <c r="Z73" s="22">
        <v>205</v>
      </c>
      <c r="AA73" s="22">
        <v>4.4459999999999997</v>
      </c>
      <c r="AB73" s="22">
        <v>301873</v>
      </c>
      <c r="AC73" s="22">
        <v>27907</v>
      </c>
      <c r="AD73" s="22">
        <v>5.9850000000000003</v>
      </c>
      <c r="AE73" s="22">
        <v>2326</v>
      </c>
      <c r="AF73" s="22">
        <v>227</v>
      </c>
      <c r="AG73" s="22">
        <v>1.98</v>
      </c>
      <c r="AH73" s="22">
        <v>110055</v>
      </c>
      <c r="AI73" s="22">
        <v>10299</v>
      </c>
      <c r="AJ73" s="22" t="s">
        <v>215</v>
      </c>
      <c r="AK73" s="22">
        <v>12</v>
      </c>
      <c r="AL73" s="22">
        <v>8</v>
      </c>
      <c r="AM73" s="22">
        <v>2</v>
      </c>
      <c r="AN73" s="22">
        <v>3</v>
      </c>
      <c r="AO73" s="22">
        <v>7.87638888888889</v>
      </c>
      <c r="AP73" s="12">
        <v>9.69235617178356</v>
      </c>
      <c r="AQ73" s="23">
        <v>971.39277510962597</v>
      </c>
      <c r="AR73" s="24">
        <v>1080.6508549365701</v>
      </c>
      <c r="AS73" s="22">
        <v>12002</v>
      </c>
      <c r="AT73" s="22">
        <v>7.87638888888889</v>
      </c>
      <c r="AU73" s="22">
        <v>12</v>
      </c>
      <c r="AV73" s="22">
        <v>2</v>
      </c>
      <c r="AW73" s="12">
        <v>9.69235617178356</v>
      </c>
      <c r="AX73" s="23">
        <v>971.39277510962597</v>
      </c>
      <c r="AY73" s="24">
        <v>1080.6508549365701</v>
      </c>
      <c r="AZ73" s="22">
        <v>13.38</v>
      </c>
      <c r="BA73" s="22">
        <v>12</v>
      </c>
      <c r="BB73" s="22">
        <v>3</v>
      </c>
      <c r="BC73" s="25">
        <v>14.2032952192311</v>
      </c>
      <c r="BD73" s="23">
        <v>1107.5381081645401</v>
      </c>
      <c r="BE73" s="24">
        <v>1104.92002206288</v>
      </c>
      <c r="BF73" s="25">
        <v>4.5406849328474198E-2</v>
      </c>
      <c r="BG73" s="26">
        <v>3.3920006459804701E-3</v>
      </c>
      <c r="BH73" s="26">
        <v>4.8798849974454599E-2</v>
      </c>
      <c r="BI73" s="23">
        <v>4.5507908083875703</v>
      </c>
      <c r="BJ73" s="23">
        <v>8.3234359450808301E-3</v>
      </c>
      <c r="BK73" s="23">
        <v>4.5591142443326502</v>
      </c>
      <c r="BL73" s="24">
        <v>5.0626441782692</v>
      </c>
      <c r="BM73" s="24">
        <v>1.1997085633525799</v>
      </c>
      <c r="BN73" s="24">
        <v>6.2623527416217799</v>
      </c>
      <c r="BO73" s="25">
        <v>6.65397427165315E-2</v>
      </c>
      <c r="BP73" s="25">
        <v>4.9706785125105098E-3</v>
      </c>
      <c r="BQ73" s="25">
        <v>7.1510421229041998E-2</v>
      </c>
      <c r="BR73" s="23">
        <v>5.1886058571985396</v>
      </c>
      <c r="BS73" s="23">
        <v>9.4900052133939303E-3</v>
      </c>
      <c r="BT73" s="23">
        <v>5.1980958624119298</v>
      </c>
      <c r="BU73" s="24">
        <v>5.1763406206512999</v>
      </c>
      <c r="BV73" s="24">
        <v>1.22665151860391</v>
      </c>
      <c r="BW73" s="24">
        <v>6.4029921392551996</v>
      </c>
      <c r="BX73" s="25">
        <v>2.2402051770464E-3</v>
      </c>
      <c r="BY73" s="23">
        <v>0.22451910404212999</v>
      </c>
      <c r="BZ73" s="24">
        <v>0.24977204684823701</v>
      </c>
      <c r="CA73" s="25">
        <v>1.92657645225991E-3</v>
      </c>
      <c r="CB73" s="23">
        <v>0.193086429476232</v>
      </c>
      <c r="CC73" s="24">
        <v>1.92657645225991E-3</v>
      </c>
      <c r="CD73" s="22">
        <v>5.5036111111111099</v>
      </c>
      <c r="CE73" s="25">
        <v>0</v>
      </c>
      <c r="CF73" s="23">
        <v>1.50832735706895E-2</v>
      </c>
      <c r="CG73" s="15">
        <v>0</v>
      </c>
      <c r="CH73" s="25">
        <v>0</v>
      </c>
      <c r="CI73" s="23">
        <v>0.16413256898341699</v>
      </c>
      <c r="CJ73" s="24">
        <v>0</v>
      </c>
      <c r="CK73" s="25">
        <v>2.30251999793738E-2</v>
      </c>
      <c r="CL73" s="23">
        <v>0.49119845009107299</v>
      </c>
      <c r="CM73" s="24">
        <v>0.38848486802940002</v>
      </c>
      <c r="CN73" s="27">
        <v>4.8947598782478098E-2</v>
      </c>
      <c r="CO73" s="23">
        <v>1.11187175896913</v>
      </c>
      <c r="CP73" s="24">
        <v>6.4566472724277402</v>
      </c>
      <c r="CQ73" s="25">
        <v>1.37053276590939</v>
      </c>
      <c r="CR73" s="25">
        <f t="shared" si="4"/>
        <v>4.8947598782478216E-2</v>
      </c>
      <c r="CS73" s="17">
        <v>31.132409251135599</v>
      </c>
      <c r="CT73" s="17">
        <f t="shared" si="3"/>
        <v>1.1118717589691285</v>
      </c>
      <c r="CU73" s="24">
        <v>284.09247998682002</v>
      </c>
      <c r="CV73" s="25">
        <v>4.5232104485458304</v>
      </c>
      <c r="CW73" s="25">
        <f t="shared" si="5"/>
        <v>0.16154323030520823</v>
      </c>
      <c r="CX73" s="23">
        <v>102.74722525127299</v>
      </c>
      <c r="CY73" s="23">
        <f t="shared" si="6"/>
        <v>3.6695437589740356</v>
      </c>
      <c r="CZ73" s="24">
        <v>937.59894385089206</v>
      </c>
      <c r="DA73" s="24">
        <f t="shared" si="7"/>
        <v>21.309066905702092</v>
      </c>
      <c r="DB73" s="25">
        <v>114.21106382578201</v>
      </c>
      <c r="DC73" s="23">
        <v>2594.3674375946298</v>
      </c>
      <c r="DD73" s="24">
        <v>23674.373332235002</v>
      </c>
    </row>
    <row r="74" spans="1:108" x14ac:dyDescent="0.25">
      <c r="A74" s="22">
        <v>62</v>
      </c>
      <c r="B74" s="22">
        <v>32</v>
      </c>
      <c r="C74" s="22">
        <v>5</v>
      </c>
      <c r="D74" s="22">
        <v>62</v>
      </c>
      <c r="E74" s="22">
        <v>12</v>
      </c>
      <c r="F74" s="22" t="s">
        <v>122</v>
      </c>
      <c r="G74" s="22" t="s">
        <v>109</v>
      </c>
      <c r="H74" s="22">
        <v>3</v>
      </c>
      <c r="I74" s="32">
        <v>2140</v>
      </c>
      <c r="J74" s="22">
        <v>2</v>
      </c>
      <c r="K74" s="22">
        <v>1</v>
      </c>
      <c r="L74" s="22">
        <v>4</v>
      </c>
      <c r="M74" s="22">
        <v>0</v>
      </c>
      <c r="N74" s="22">
        <v>1</v>
      </c>
      <c r="O74" s="22" t="s">
        <v>284</v>
      </c>
      <c r="P74" s="28">
        <v>42248.192361111112</v>
      </c>
      <c r="Q74" s="22">
        <v>62</v>
      </c>
      <c r="R74" s="22">
        <v>62</v>
      </c>
      <c r="S74" s="22" t="s">
        <v>101</v>
      </c>
      <c r="T74" s="22" t="s">
        <v>285</v>
      </c>
      <c r="U74" s="22" t="s">
        <v>160</v>
      </c>
      <c r="V74" s="29">
        <v>0.40703703703703703</v>
      </c>
      <c r="W74" s="28">
        <v>42353.407037037039</v>
      </c>
      <c r="X74" s="22">
        <v>1.631</v>
      </c>
      <c r="Y74" s="22">
        <v>2045</v>
      </c>
      <c r="Z74" s="22">
        <v>225</v>
      </c>
      <c r="AA74" s="22">
        <v>4.4459999999999997</v>
      </c>
      <c r="AB74" s="22">
        <v>299416</v>
      </c>
      <c r="AC74" s="22">
        <v>27702</v>
      </c>
      <c r="AD74" s="22">
        <v>5.9829999999999997</v>
      </c>
      <c r="AE74" s="22">
        <v>2652</v>
      </c>
      <c r="AF74" s="22">
        <v>260</v>
      </c>
      <c r="AG74" s="22">
        <v>1.9790000000000001</v>
      </c>
      <c r="AH74" s="22">
        <v>160158</v>
      </c>
      <c r="AI74" s="22">
        <v>14843</v>
      </c>
      <c r="AJ74" s="22" t="s">
        <v>286</v>
      </c>
      <c r="AK74" s="22">
        <v>12</v>
      </c>
      <c r="AL74" s="22">
        <v>8</v>
      </c>
      <c r="AM74" s="22">
        <v>2</v>
      </c>
      <c r="AN74" s="22">
        <v>3</v>
      </c>
      <c r="AO74" s="22">
        <v>13.38</v>
      </c>
      <c r="AP74" s="12">
        <v>14.2032952192311</v>
      </c>
      <c r="AQ74" s="23">
        <v>1107.5381081645401</v>
      </c>
      <c r="AR74" s="24">
        <v>1104.92002206288</v>
      </c>
      <c r="AS74" s="22">
        <v>12003</v>
      </c>
      <c r="AT74" s="22">
        <v>13.38</v>
      </c>
      <c r="AU74" s="22">
        <v>12</v>
      </c>
      <c r="AV74" s="22">
        <v>3</v>
      </c>
      <c r="AW74" s="12">
        <v>14.2032952192311</v>
      </c>
      <c r="AX74" s="23">
        <v>1107.5381081645401</v>
      </c>
      <c r="AY74" s="24">
        <v>1104.92002206288</v>
      </c>
      <c r="AZ74" s="22">
        <v>18.883611111111101</v>
      </c>
      <c r="BA74" s="22">
        <v>12</v>
      </c>
      <c r="BB74" s="22">
        <v>4</v>
      </c>
      <c r="BC74" s="25">
        <v>18.112631673719299</v>
      </c>
      <c r="BD74" s="23">
        <v>1325.53769054082</v>
      </c>
      <c r="BE74" s="24">
        <v>1230.6784335355801</v>
      </c>
      <c r="BF74" s="25">
        <v>6.65397427165315E-2</v>
      </c>
      <c r="BG74" s="26">
        <v>4.9706785125105098E-3</v>
      </c>
      <c r="BH74" s="26">
        <v>7.1510421229041998E-2</v>
      </c>
      <c r="BI74" s="23">
        <v>5.1886058571985396</v>
      </c>
      <c r="BJ74" s="23">
        <v>9.4900052133939303E-3</v>
      </c>
      <c r="BK74" s="23">
        <v>5.1980958624119298</v>
      </c>
      <c r="BL74" s="24">
        <v>5.1763406206512999</v>
      </c>
      <c r="BM74" s="24">
        <v>1.22665151860391</v>
      </c>
      <c r="BN74" s="24">
        <v>6.4029921392551996</v>
      </c>
      <c r="BO74" s="25">
        <v>8.4854242123809404E-2</v>
      </c>
      <c r="BP74" s="25">
        <v>6.3388155829973399E-3</v>
      </c>
      <c r="BQ74" s="25">
        <v>9.1193057706806802E-2</v>
      </c>
      <c r="BR74" s="23">
        <v>6.2098925304480304</v>
      </c>
      <c r="BS74" s="23">
        <v>1.1357947416030301E-2</v>
      </c>
      <c r="BT74" s="23">
        <v>6.2212504778640598</v>
      </c>
      <c r="BU74" s="24">
        <v>5.76549491299488</v>
      </c>
      <c r="BV74" s="24">
        <v>1.3662650139971699</v>
      </c>
      <c r="BW74" s="24">
        <v>7.1317599269920597</v>
      </c>
      <c r="BX74" s="25">
        <v>3.2828235897757801E-3</v>
      </c>
      <c r="BY74" s="23">
        <v>0.25598652791045901</v>
      </c>
      <c r="BZ74" s="24">
        <v>0.25538140672682302</v>
      </c>
      <c r="CA74" s="25">
        <v>2.82322828720717E-3</v>
      </c>
      <c r="CB74" s="23">
        <v>0.22014841400299501</v>
      </c>
      <c r="CC74" s="24">
        <v>2.82322828720717E-3</v>
      </c>
      <c r="CD74" s="22">
        <v>5.5036111111111001</v>
      </c>
      <c r="CE74" s="25">
        <v>0</v>
      </c>
      <c r="CF74" s="23">
        <v>1.50832735706894E-2</v>
      </c>
      <c r="CG74" s="15">
        <v>0</v>
      </c>
      <c r="CH74" s="25">
        <v>0</v>
      </c>
      <c r="CI74" s="23">
        <v>0.16413256898341699</v>
      </c>
      <c r="CJ74" s="24">
        <v>0</v>
      </c>
      <c r="CK74" s="25">
        <v>2.0142231780333399E-2</v>
      </c>
      <c r="CL74" s="23">
        <v>0.87977688680548805</v>
      </c>
      <c r="CM74" s="24">
        <v>0.98132596617646894</v>
      </c>
      <c r="CN74" s="27">
        <v>7.1972798761851906E-2</v>
      </c>
      <c r="CO74" s="23">
        <v>1.6030702090602</v>
      </c>
      <c r="CP74" s="24">
        <v>6.8451321404571397</v>
      </c>
      <c r="CQ74" s="25">
        <v>2.0152383653318502</v>
      </c>
      <c r="CR74" s="25">
        <f t="shared" si="4"/>
        <v>7.1972798761851794E-2</v>
      </c>
      <c r="CS74" s="17">
        <v>44.885965853685597</v>
      </c>
      <c r="CT74" s="17">
        <f t="shared" si="3"/>
        <v>1.6030702090601998</v>
      </c>
      <c r="CU74" s="24">
        <v>301.18581418011399</v>
      </c>
      <c r="CV74" s="25">
        <v>6.6509517007651899</v>
      </c>
      <c r="CW74" s="25">
        <f t="shared" si="5"/>
        <v>0.23753398931304251</v>
      </c>
      <c r="CX74" s="23">
        <v>148.138501167279</v>
      </c>
      <c r="CY74" s="23">
        <f t="shared" si="6"/>
        <v>5.2906607559742502</v>
      </c>
      <c r="CZ74" s="24">
        <v>994.01258805318105</v>
      </c>
      <c r="DA74" s="24">
        <f t="shared" si="7"/>
        <v>22.591195183026841</v>
      </c>
      <c r="DB74" s="25">
        <v>167.93653044432099</v>
      </c>
      <c r="DC74" s="23">
        <v>3740.4971544738</v>
      </c>
      <c r="DD74" s="24">
        <v>25098.817848342798</v>
      </c>
    </row>
    <row r="75" spans="1:108" x14ac:dyDescent="0.25">
      <c r="A75" s="22">
        <v>87</v>
      </c>
      <c r="B75" s="22">
        <v>32</v>
      </c>
      <c r="C75" s="22">
        <v>5</v>
      </c>
      <c r="D75" s="22">
        <v>87</v>
      </c>
      <c r="E75" s="22">
        <v>12</v>
      </c>
      <c r="F75" s="22" t="s">
        <v>122</v>
      </c>
      <c r="G75" s="22" t="s">
        <v>109</v>
      </c>
      <c r="H75" s="22">
        <v>4</v>
      </c>
      <c r="I75" s="32">
        <v>2140</v>
      </c>
      <c r="J75" s="22">
        <v>2</v>
      </c>
      <c r="K75" s="22">
        <v>1</v>
      </c>
      <c r="L75" s="22">
        <v>4</v>
      </c>
      <c r="M75" s="22">
        <v>0</v>
      </c>
      <c r="N75" s="22">
        <v>1</v>
      </c>
      <c r="O75" s="22" t="s">
        <v>355</v>
      </c>
      <c r="P75" s="28">
        <v>42248.418055555558</v>
      </c>
      <c r="Q75" s="22">
        <v>87</v>
      </c>
      <c r="R75" s="22">
        <v>87</v>
      </c>
      <c r="S75" s="22" t="s">
        <v>101</v>
      </c>
      <c r="T75" s="22" t="s">
        <v>356</v>
      </c>
      <c r="U75" s="22" t="s">
        <v>160</v>
      </c>
      <c r="V75" s="29">
        <v>0.63635416666666667</v>
      </c>
      <c r="W75" s="28">
        <v>42353.636354166665</v>
      </c>
      <c r="X75" s="22">
        <v>1.633</v>
      </c>
      <c r="Y75" s="22">
        <v>2273</v>
      </c>
      <c r="Z75" s="22">
        <v>251</v>
      </c>
      <c r="AA75" s="22">
        <v>4.4509999999999996</v>
      </c>
      <c r="AB75" s="22">
        <v>297742</v>
      </c>
      <c r="AC75" s="22">
        <v>27529</v>
      </c>
      <c r="AD75" s="22">
        <v>5.9880000000000004</v>
      </c>
      <c r="AE75" s="22">
        <v>3174</v>
      </c>
      <c r="AF75" s="22">
        <v>307</v>
      </c>
      <c r="AG75" s="22">
        <v>1.98</v>
      </c>
      <c r="AH75" s="22">
        <v>203579</v>
      </c>
      <c r="AI75" s="22">
        <v>18700</v>
      </c>
      <c r="AJ75" s="22" t="s">
        <v>357</v>
      </c>
      <c r="AK75" s="22">
        <v>12</v>
      </c>
      <c r="AL75" s="22">
        <v>8</v>
      </c>
      <c r="AM75" s="22">
        <v>2</v>
      </c>
      <c r="AN75" s="22">
        <v>3</v>
      </c>
      <c r="AO75" s="22">
        <v>18.883611111111101</v>
      </c>
      <c r="AP75" s="12">
        <v>18.112631673719299</v>
      </c>
      <c r="AQ75" s="23">
        <v>1325.53769054082</v>
      </c>
      <c r="AR75" s="24">
        <v>1230.6784335355801</v>
      </c>
      <c r="AS75" s="22">
        <v>12004</v>
      </c>
      <c r="AT75" s="22">
        <v>18.883611111111101</v>
      </c>
      <c r="AU75" s="22">
        <v>12</v>
      </c>
      <c r="AV75" s="22">
        <v>4</v>
      </c>
      <c r="AW75" s="12">
        <v>18.112631673719299</v>
      </c>
      <c r="AX75" s="23">
        <v>1325.53769054082</v>
      </c>
      <c r="AY75" s="24">
        <v>1230.6784335355801</v>
      </c>
      <c r="AZ75" s="22">
        <v>24.385833333333299</v>
      </c>
      <c r="BA75" s="22">
        <v>12</v>
      </c>
      <c r="BB75" s="22">
        <v>5</v>
      </c>
      <c r="BC75" s="25">
        <v>21.437381831277602</v>
      </c>
      <c r="BD75" s="23">
        <v>1504.2806431405299</v>
      </c>
      <c r="BE75" s="24">
        <v>1294.66078323221</v>
      </c>
      <c r="BF75" s="25">
        <v>8.4854242123809404E-2</v>
      </c>
      <c r="BG75" s="26">
        <v>6.3388155829973399E-3</v>
      </c>
      <c r="BH75" s="26">
        <v>9.1193057706806802E-2</v>
      </c>
      <c r="BI75" s="23">
        <v>6.2098925304480304</v>
      </c>
      <c r="BJ75" s="23">
        <v>1.1357947416030301E-2</v>
      </c>
      <c r="BK75" s="23">
        <v>6.2212504778640598</v>
      </c>
      <c r="BL75" s="24">
        <v>5.76549491299488</v>
      </c>
      <c r="BM75" s="24">
        <v>1.3662650139971699</v>
      </c>
      <c r="BN75" s="24">
        <v>7.1317599269920597</v>
      </c>
      <c r="BO75" s="25">
        <v>0.10043006566799199</v>
      </c>
      <c r="BP75" s="25">
        <v>7.5023669921988204E-3</v>
      </c>
      <c r="BQ75" s="25">
        <v>0.10793243266019099</v>
      </c>
      <c r="BR75" s="23">
        <v>7.0472693429974296</v>
      </c>
      <c r="BS75" s="23">
        <v>1.28895168848586E-2</v>
      </c>
      <c r="BT75" s="23">
        <v>7.0601588598822902</v>
      </c>
      <c r="BU75" s="24">
        <v>6.0652400792749201</v>
      </c>
      <c r="BV75" s="24">
        <v>1.4372964414779501</v>
      </c>
      <c r="BW75" s="24">
        <v>7.5025365207528703</v>
      </c>
      <c r="BX75" s="25">
        <v>4.1863929189401598E-3</v>
      </c>
      <c r="BY75" s="23">
        <v>0.30637301643582099</v>
      </c>
      <c r="BZ75" s="24">
        <v>0.28444808973404001</v>
      </c>
      <c r="CA75" s="25">
        <v>3.60029791028853E-3</v>
      </c>
      <c r="CB75" s="23">
        <v>0.26348079413480602</v>
      </c>
      <c r="CC75" s="24">
        <v>3.60029791028853E-3</v>
      </c>
      <c r="CD75" s="22">
        <v>5.5022222222222004</v>
      </c>
      <c r="CE75" s="25">
        <v>0</v>
      </c>
      <c r="CF75" s="23">
        <v>1.5079467162379E-2</v>
      </c>
      <c r="CG75" s="15">
        <v>0</v>
      </c>
      <c r="CH75" s="25">
        <v>0</v>
      </c>
      <c r="CI75" s="23">
        <v>0.16413256898341699</v>
      </c>
      <c r="CJ75" s="24">
        <v>0</v>
      </c>
      <c r="CK75" s="25">
        <v>1.7325469962035801E-2</v>
      </c>
      <c r="CL75" s="23">
        <v>0.70258856817344695</v>
      </c>
      <c r="CM75" s="24">
        <v>0.65162438558456504</v>
      </c>
      <c r="CN75" s="27">
        <v>9.2115030542185297E-2</v>
      </c>
      <c r="CO75" s="23">
        <v>2.4828470958656901</v>
      </c>
      <c r="CP75" s="24">
        <v>7.8264581066336003</v>
      </c>
      <c r="CQ75" s="25">
        <v>2.5792208551811902</v>
      </c>
      <c r="CR75" s="25">
        <f t="shared" si="4"/>
        <v>9.2115030542185367E-2</v>
      </c>
      <c r="CS75" s="17">
        <v>69.519718684239294</v>
      </c>
      <c r="CT75" s="17">
        <f t="shared" si="3"/>
        <v>2.4828470958656892</v>
      </c>
      <c r="CU75" s="24">
        <v>344.36415669187897</v>
      </c>
      <c r="CV75" s="25">
        <v>8.5122800501029392</v>
      </c>
      <c r="CW75" s="25">
        <f t="shared" si="5"/>
        <v>0.30401000178939069</v>
      </c>
      <c r="CX75" s="23">
        <v>229.43801545953599</v>
      </c>
      <c r="CY75" s="23">
        <f t="shared" si="6"/>
        <v>8.1942148378405708</v>
      </c>
      <c r="CZ75" s="24">
        <v>1136.5153686200599</v>
      </c>
      <c r="DA75" s="24">
        <f t="shared" si="7"/>
        <v>25.829894741364999</v>
      </c>
      <c r="DB75" s="25">
        <v>214.935071265099</v>
      </c>
      <c r="DC75" s="23">
        <v>5793.30989035327</v>
      </c>
      <c r="DD75" s="24">
        <v>28697.013057656601</v>
      </c>
    </row>
    <row r="76" spans="1:108" x14ac:dyDescent="0.25">
      <c r="A76" s="22">
        <v>112</v>
      </c>
      <c r="B76" s="22">
        <v>32</v>
      </c>
      <c r="C76" s="22">
        <v>5</v>
      </c>
      <c r="D76" s="22">
        <v>112</v>
      </c>
      <c r="E76" s="22">
        <v>12</v>
      </c>
      <c r="F76" s="22" t="s">
        <v>122</v>
      </c>
      <c r="G76" s="22" t="s">
        <v>109</v>
      </c>
      <c r="H76" s="22">
        <v>5</v>
      </c>
      <c r="I76" s="32">
        <v>2140</v>
      </c>
      <c r="J76" s="22">
        <v>2</v>
      </c>
      <c r="K76" s="22">
        <v>1</v>
      </c>
      <c r="L76" s="22">
        <v>4</v>
      </c>
      <c r="M76" s="22">
        <v>0</v>
      </c>
      <c r="N76" s="22">
        <v>1</v>
      </c>
      <c r="O76" s="22" t="s">
        <v>426</v>
      </c>
      <c r="P76" s="28">
        <v>42248.643750000003</v>
      </c>
      <c r="Q76" s="22">
        <v>112</v>
      </c>
      <c r="R76" s="22">
        <v>112</v>
      </c>
      <c r="S76" s="22" t="s">
        <v>101</v>
      </c>
      <c r="T76" s="22" t="s">
        <v>427</v>
      </c>
      <c r="U76" s="22" t="s">
        <v>160</v>
      </c>
      <c r="V76" s="29">
        <v>0.86561342592592594</v>
      </c>
      <c r="W76" s="28">
        <v>42353.865613425929</v>
      </c>
      <c r="X76" s="22">
        <v>1.6339999999999999</v>
      </c>
      <c r="Y76" s="22">
        <v>2389</v>
      </c>
      <c r="Z76" s="22">
        <v>265</v>
      </c>
      <c r="AA76" s="22">
        <v>4.4580000000000002</v>
      </c>
      <c r="AB76" s="22">
        <v>295932</v>
      </c>
      <c r="AC76" s="22">
        <v>27301</v>
      </c>
      <c r="AD76" s="22">
        <v>5.9950000000000001</v>
      </c>
      <c r="AE76" s="22">
        <v>3602</v>
      </c>
      <c r="AF76" s="22">
        <v>344</v>
      </c>
      <c r="AG76" s="22">
        <v>1.98</v>
      </c>
      <c r="AH76" s="22">
        <v>240507</v>
      </c>
      <c r="AI76" s="22">
        <v>21953</v>
      </c>
      <c r="AJ76" s="22" t="s">
        <v>428</v>
      </c>
      <c r="AK76" s="22">
        <v>12</v>
      </c>
      <c r="AL76" s="22">
        <v>8</v>
      </c>
      <c r="AM76" s="22">
        <v>2</v>
      </c>
      <c r="AN76" s="22">
        <v>3</v>
      </c>
      <c r="AO76" s="22">
        <v>24.385833333333299</v>
      </c>
      <c r="AP76" s="12">
        <v>21.437381831277602</v>
      </c>
      <c r="AQ76" s="23">
        <v>1504.2806431405299</v>
      </c>
      <c r="AR76" s="24">
        <v>1294.66078323221</v>
      </c>
      <c r="AS76" s="22">
        <v>12005</v>
      </c>
      <c r="AT76" s="22">
        <f>(AT75-AT74)+AT75</f>
        <v>24.387222222222199</v>
      </c>
      <c r="AU76" s="22">
        <v>12</v>
      </c>
      <c r="AV76" s="22">
        <v>5</v>
      </c>
      <c r="AX76" s="23">
        <f>AQ76</f>
        <v>1504.2806431405299</v>
      </c>
      <c r="AY76" s="24">
        <f>AR76</f>
        <v>1294.66078323221</v>
      </c>
      <c r="CD76" s="22">
        <f>CD75</f>
        <v>5.5022222222222004</v>
      </c>
      <c r="CF76" s="23">
        <f>CF75</f>
        <v>1.5079467162379E-2</v>
      </c>
      <c r="CG76" s="15">
        <v>0</v>
      </c>
      <c r="CH76" s="25">
        <v>0</v>
      </c>
      <c r="CI76" s="23">
        <v>0.16413256898341699</v>
      </c>
      <c r="CJ76" s="24">
        <v>0</v>
      </c>
      <c r="CN76" s="27">
        <v>0.10944050050422099</v>
      </c>
      <c r="CO76" s="23">
        <v>3.1854356640391401</v>
      </c>
      <c r="CP76" s="24">
        <v>8.4780824922181708</v>
      </c>
      <c r="CQ76" s="25">
        <v>3.0643340141181898</v>
      </c>
      <c r="CR76" s="25">
        <f t="shared" si="4"/>
        <v>0.10944050050422106</v>
      </c>
      <c r="CS76" s="17">
        <v>89.192198593095796</v>
      </c>
      <c r="CT76" s="17">
        <f t="shared" si="3"/>
        <v>3.1854356640391357</v>
      </c>
      <c r="CU76" s="24">
        <v>373.0356296576</v>
      </c>
      <c r="CV76" s="25">
        <v>10.1133135779478</v>
      </c>
      <c r="CW76" s="25">
        <f t="shared" si="5"/>
        <v>0.36118977064099284</v>
      </c>
      <c r="CX76" s="23">
        <v>294.36369172638899</v>
      </c>
      <c r="CY76" s="23">
        <f t="shared" si="6"/>
        <v>10.512988990228179</v>
      </c>
      <c r="CZ76" s="24">
        <v>1231.14069193927</v>
      </c>
      <c r="DA76" s="24">
        <f t="shared" si="7"/>
        <v>27.980470271347045</v>
      </c>
      <c r="DB76" s="25">
        <v>255.36116784318301</v>
      </c>
      <c r="DC76" s="23">
        <v>7432.68321609132</v>
      </c>
      <c r="DD76" s="24">
        <v>31086.302471466599</v>
      </c>
    </row>
    <row r="77" spans="1:108" x14ac:dyDescent="0.25">
      <c r="A77" s="22">
        <v>14</v>
      </c>
      <c r="B77" s="22">
        <v>32</v>
      </c>
      <c r="C77" s="22">
        <v>5</v>
      </c>
      <c r="D77" s="22">
        <v>14</v>
      </c>
      <c r="E77" s="22">
        <v>14</v>
      </c>
      <c r="F77" s="22" t="s">
        <v>130</v>
      </c>
      <c r="G77" s="22" t="s">
        <v>109</v>
      </c>
      <c r="H77" s="22">
        <v>1</v>
      </c>
      <c r="I77" s="32">
        <v>2141</v>
      </c>
      <c r="J77" s="22">
        <v>2</v>
      </c>
      <c r="K77" s="22">
        <v>1</v>
      </c>
      <c r="L77" s="22">
        <v>4</v>
      </c>
      <c r="M77" s="22">
        <v>1</v>
      </c>
      <c r="N77" s="22">
        <v>1</v>
      </c>
      <c r="O77" s="22" t="s">
        <v>146</v>
      </c>
      <c r="P77" s="28">
        <v>42247.759027777778</v>
      </c>
      <c r="Q77" s="22">
        <v>14</v>
      </c>
      <c r="R77" s="22">
        <v>14</v>
      </c>
      <c r="S77" s="22" t="s">
        <v>101</v>
      </c>
      <c r="T77" s="22" t="s">
        <v>147</v>
      </c>
      <c r="U77" s="22" t="s">
        <v>103</v>
      </c>
      <c r="V77" s="29">
        <v>0.96767361111111105</v>
      </c>
      <c r="W77" s="28">
        <v>42352.967673611114</v>
      </c>
      <c r="X77" s="22">
        <v>1.6339999999999999</v>
      </c>
      <c r="Y77" s="22">
        <v>3643</v>
      </c>
      <c r="Z77" s="22">
        <v>425</v>
      </c>
      <c r="AA77" s="22">
        <v>4.4509999999999996</v>
      </c>
      <c r="AB77" s="22">
        <v>301371</v>
      </c>
      <c r="AC77" s="22">
        <v>27785</v>
      </c>
      <c r="AD77" s="22">
        <v>5.9960000000000004</v>
      </c>
      <c r="AE77" s="22">
        <v>1677</v>
      </c>
      <c r="AF77" s="22">
        <v>172</v>
      </c>
      <c r="AG77" s="22">
        <v>1.9790000000000001</v>
      </c>
      <c r="AH77" s="22">
        <v>39532</v>
      </c>
      <c r="AI77" s="22">
        <v>3823</v>
      </c>
      <c r="AJ77" s="22" t="s">
        <v>148</v>
      </c>
      <c r="AK77" s="22">
        <v>14</v>
      </c>
      <c r="AL77" s="22">
        <v>18</v>
      </c>
      <c r="AM77" s="22">
        <v>4</v>
      </c>
      <c r="AN77" s="22">
        <v>3</v>
      </c>
      <c r="AO77" s="22">
        <v>2.83527777777778</v>
      </c>
      <c r="AP77" s="12">
        <v>3.3429368866480602</v>
      </c>
      <c r="AQ77" s="23">
        <v>700.35498016287295</v>
      </c>
      <c r="AR77" s="24">
        <v>1986.3320463320499</v>
      </c>
      <c r="AS77" s="22">
        <v>14001</v>
      </c>
      <c r="AT77" s="22">
        <v>2.83527777777778</v>
      </c>
      <c r="AU77" s="22">
        <v>14</v>
      </c>
      <c r="AV77" s="22">
        <v>1</v>
      </c>
      <c r="AW77" s="12">
        <v>3.3429368866480602</v>
      </c>
      <c r="AX77" s="23">
        <v>700.35498016287295</v>
      </c>
      <c r="AY77" s="24">
        <v>1986.3320463320499</v>
      </c>
      <c r="AZ77" s="22">
        <v>8.3163888888888895</v>
      </c>
      <c r="BA77" s="22">
        <v>14</v>
      </c>
      <c r="BB77" s="22">
        <v>2</v>
      </c>
      <c r="BC77" s="25">
        <v>7.6899252723507701</v>
      </c>
      <c r="BD77" s="23">
        <v>791.81457506786398</v>
      </c>
      <c r="BE77" s="24">
        <v>3235.0910093767202</v>
      </c>
      <c r="BF77" s="25">
        <v>1.5661024918639001E-2</v>
      </c>
      <c r="BG77" s="26">
        <v>1.1699161564030201E-3</v>
      </c>
      <c r="BH77" s="26">
        <v>1.6830941075041999E-2</v>
      </c>
      <c r="BI77" s="23">
        <v>3.2810301744049699</v>
      </c>
      <c r="BJ77" s="23">
        <v>6.0010327084697099E-3</v>
      </c>
      <c r="BK77" s="23">
        <v>3.28703120711344</v>
      </c>
      <c r="BL77" s="24">
        <v>9.3055886871646099</v>
      </c>
      <c r="BM77" s="24">
        <v>2.2051706661409001</v>
      </c>
      <c r="BN77" s="24">
        <v>11.510759353305501</v>
      </c>
      <c r="BO77" s="25">
        <v>3.6025840569641698E-2</v>
      </c>
      <c r="BP77" s="25">
        <v>2.6912167721706202E-3</v>
      </c>
      <c r="BQ77" s="25">
        <v>3.87170573418123E-2</v>
      </c>
      <c r="BR77" s="23">
        <v>3.7095010200786098</v>
      </c>
      <c r="BS77" s="23">
        <v>6.7847096095757804E-3</v>
      </c>
      <c r="BT77" s="23">
        <v>3.7162857296881802</v>
      </c>
      <c r="BU77" s="24">
        <v>15.155787449734101</v>
      </c>
      <c r="BV77" s="24">
        <v>3.5915081818002998</v>
      </c>
      <c r="BW77" s="24">
        <v>18.747295631534399</v>
      </c>
      <c r="BX77" s="25">
        <v>7.7265676036648195E-4</v>
      </c>
      <c r="BY77" s="23">
        <v>0.16187383382573201</v>
      </c>
      <c r="BZ77" s="24">
        <v>0.45910315868090901</v>
      </c>
      <c r="CA77" s="25">
        <v>6.6448481391517497E-4</v>
      </c>
      <c r="CB77" s="23">
        <v>0.139211497090129</v>
      </c>
      <c r="CC77" s="24">
        <v>6.6448481391517497E-4</v>
      </c>
      <c r="CD77" s="22">
        <v>5.4811111111111099</v>
      </c>
      <c r="CE77" s="25">
        <v>0</v>
      </c>
      <c r="CF77" s="23">
        <v>1.5021609756061399E-2</v>
      </c>
      <c r="CG77" s="15">
        <v>0</v>
      </c>
      <c r="CH77" s="25">
        <v>0</v>
      </c>
      <c r="CI77" s="23">
        <v>0.16413256898341699</v>
      </c>
      <c r="CJ77" s="24">
        <v>0</v>
      </c>
      <c r="CK77" s="25">
        <v>2.1994288213221601E-2</v>
      </c>
      <c r="CL77" s="23">
        <v>0.272762680570868</v>
      </c>
      <c r="CM77" s="24">
        <v>7.6949749520958903</v>
      </c>
      <c r="CN77" s="27">
        <v>1.6830941075041999E-2</v>
      </c>
      <c r="CO77" s="23">
        <v>1.5689669069344499E-2</v>
      </c>
      <c r="CP77" s="24">
        <v>11.510759353305501</v>
      </c>
      <c r="CQ77" s="25">
        <v>0.47126635010117701</v>
      </c>
      <c r="CR77" s="25">
        <f t="shared" si="4"/>
        <v>1.6830941075042037E-2</v>
      </c>
      <c r="CS77" s="17">
        <v>0.43931073394164599</v>
      </c>
      <c r="CT77" s="17">
        <f t="shared" si="3"/>
        <v>1.5689669069344499E-2</v>
      </c>
      <c r="CU77" s="24">
        <v>506.47341154544199</v>
      </c>
      <c r="CV77" s="25">
        <v>1.7519195171047499</v>
      </c>
      <c r="CW77" s="25">
        <f t="shared" si="5"/>
        <v>6.2568554182312497E-2</v>
      </c>
      <c r="CX77" s="23">
        <v>1.6331254049875299</v>
      </c>
      <c r="CY77" s="23">
        <f t="shared" si="6"/>
        <v>5.8325907320983209E-2</v>
      </c>
      <c r="CZ77" s="24">
        <v>1882.8007864142801</v>
      </c>
      <c r="DA77" s="24">
        <f t="shared" si="7"/>
        <v>42.790926963960914</v>
      </c>
      <c r="DB77" s="25">
        <v>39.272195841764798</v>
      </c>
      <c r="DC77" s="23">
        <v>36.609227828470502</v>
      </c>
      <c r="DD77" s="24">
        <v>42206.1176287868</v>
      </c>
    </row>
    <row r="78" spans="1:108" x14ac:dyDescent="0.25">
      <c r="A78" s="22">
        <v>39</v>
      </c>
      <c r="B78" s="22">
        <v>32</v>
      </c>
      <c r="C78" s="22">
        <v>5</v>
      </c>
      <c r="D78" s="22">
        <v>39</v>
      </c>
      <c r="E78" s="22">
        <v>14</v>
      </c>
      <c r="F78" s="22" t="s">
        <v>130</v>
      </c>
      <c r="G78" s="22" t="s">
        <v>109</v>
      </c>
      <c r="H78" s="22">
        <v>2</v>
      </c>
      <c r="I78" s="32">
        <v>2141</v>
      </c>
      <c r="J78" s="22">
        <v>2</v>
      </c>
      <c r="K78" s="22">
        <v>1</v>
      </c>
      <c r="L78" s="22">
        <v>4</v>
      </c>
      <c r="M78" s="22">
        <v>1</v>
      </c>
      <c r="N78" s="22">
        <v>1</v>
      </c>
      <c r="O78" s="22" t="s">
        <v>219</v>
      </c>
      <c r="P78" s="28">
        <v>42247.984722222223</v>
      </c>
      <c r="Q78" s="22">
        <v>39</v>
      </c>
      <c r="R78" s="22">
        <v>39</v>
      </c>
      <c r="S78" s="22" t="s">
        <v>101</v>
      </c>
      <c r="T78" s="22" t="s">
        <v>220</v>
      </c>
      <c r="U78" s="22" t="s">
        <v>160</v>
      </c>
      <c r="V78" s="29">
        <v>0.19605324074074074</v>
      </c>
      <c r="W78" s="28">
        <v>42353.196053240739</v>
      </c>
      <c r="X78" s="22">
        <v>1.6319999999999999</v>
      </c>
      <c r="Y78" s="22">
        <v>5907</v>
      </c>
      <c r="Z78" s="22">
        <v>714</v>
      </c>
      <c r="AA78" s="22">
        <v>4.4459999999999997</v>
      </c>
      <c r="AB78" s="22">
        <v>298814</v>
      </c>
      <c r="AC78" s="22">
        <v>27680</v>
      </c>
      <c r="AD78" s="22">
        <v>5.9889999999999999</v>
      </c>
      <c r="AE78" s="22">
        <v>1896</v>
      </c>
      <c r="AF78" s="22">
        <v>191</v>
      </c>
      <c r="AG78" s="22">
        <v>1.98</v>
      </c>
      <c r="AH78" s="22">
        <v>87814</v>
      </c>
      <c r="AI78" s="22">
        <v>8307</v>
      </c>
      <c r="AJ78" s="22" t="s">
        <v>221</v>
      </c>
      <c r="AK78" s="22">
        <v>14</v>
      </c>
      <c r="AL78" s="22">
        <v>18</v>
      </c>
      <c r="AM78" s="22">
        <v>4</v>
      </c>
      <c r="AN78" s="22">
        <v>3</v>
      </c>
      <c r="AO78" s="22">
        <v>8.3163888888888895</v>
      </c>
      <c r="AP78" s="12">
        <v>7.6899252723507701</v>
      </c>
      <c r="AQ78" s="23">
        <v>791.81457506786398</v>
      </c>
      <c r="AR78" s="24">
        <v>3235.0910093767202</v>
      </c>
      <c r="AS78" s="22">
        <v>14002</v>
      </c>
      <c r="AT78" s="22">
        <v>8.3163888888888895</v>
      </c>
      <c r="AU78" s="22">
        <v>14</v>
      </c>
      <c r="AV78" s="22">
        <v>2</v>
      </c>
      <c r="AW78" s="12">
        <v>7.6899252723507701</v>
      </c>
      <c r="AX78" s="23">
        <v>791.81457506786398</v>
      </c>
      <c r="AY78" s="24">
        <v>3235.0910093767202</v>
      </c>
      <c r="AZ78" s="22">
        <v>13.8188888888889</v>
      </c>
      <c r="BA78" s="22">
        <v>14</v>
      </c>
      <c r="BB78" s="22">
        <v>3</v>
      </c>
      <c r="BC78" s="25">
        <v>12.2950391644909</v>
      </c>
      <c r="BD78" s="23">
        <v>907.07872207141395</v>
      </c>
      <c r="BE78" s="24">
        <v>4112.0904578047403</v>
      </c>
      <c r="BF78" s="25">
        <v>3.6025840569641698E-2</v>
      </c>
      <c r="BG78" s="26">
        <v>2.6912167721706202E-3</v>
      </c>
      <c r="BH78" s="26">
        <v>3.87170573418123E-2</v>
      </c>
      <c r="BI78" s="23">
        <v>3.7095010200786098</v>
      </c>
      <c r="BJ78" s="23">
        <v>6.7847096095757804E-3</v>
      </c>
      <c r="BK78" s="23">
        <v>3.7162857296881802</v>
      </c>
      <c r="BL78" s="24">
        <v>15.155787449734101</v>
      </c>
      <c r="BM78" s="24">
        <v>3.5915081818002998</v>
      </c>
      <c r="BN78" s="24">
        <v>18.747295631534399</v>
      </c>
      <c r="BO78" s="25">
        <v>5.75999252333496E-2</v>
      </c>
      <c r="BP78" s="25">
        <v>4.3028526860908597E-3</v>
      </c>
      <c r="BQ78" s="25">
        <v>6.1902777919440398E-2</v>
      </c>
      <c r="BR78" s="23">
        <v>4.2494916749001801</v>
      </c>
      <c r="BS78" s="23">
        <v>7.7723572109697197E-3</v>
      </c>
      <c r="BT78" s="23">
        <v>4.2572640321111503</v>
      </c>
      <c r="BU78" s="24">
        <v>19.2643634358143</v>
      </c>
      <c r="BV78" s="24">
        <v>4.5651286102006798</v>
      </c>
      <c r="BW78" s="24">
        <v>23.829492046015002</v>
      </c>
      <c r="BX78" s="25">
        <v>1.7773810723517899E-3</v>
      </c>
      <c r="BY78" s="23">
        <v>0.18301299280476299</v>
      </c>
      <c r="BZ78" s="24">
        <v>0.74773022152449198</v>
      </c>
      <c r="CA78" s="25">
        <v>1.5285477222225399E-3</v>
      </c>
      <c r="CB78" s="23">
        <v>0.157391173812096</v>
      </c>
      <c r="CC78" s="24">
        <v>1.5285477222225399E-3</v>
      </c>
      <c r="CD78" s="22">
        <v>5.5025000000000102</v>
      </c>
      <c r="CE78" s="25">
        <v>0</v>
      </c>
      <c r="CF78" s="23">
        <v>1.5080228444041201E-2</v>
      </c>
      <c r="CG78" s="15">
        <v>0</v>
      </c>
      <c r="CH78" s="25">
        <v>0</v>
      </c>
      <c r="CI78" s="23">
        <v>0.16413256898341699</v>
      </c>
      <c r="CJ78" s="24">
        <v>0</v>
      </c>
      <c r="CK78" s="25">
        <v>2.3434553927757399E-2</v>
      </c>
      <c r="CL78" s="23">
        <v>0.38738732398817299</v>
      </c>
      <c r="CM78" s="24">
        <v>5.8283980882828397</v>
      </c>
      <c r="CN78" s="27">
        <v>3.8825229288263603E-2</v>
      </c>
      <c r="CO78" s="23">
        <v>0.28845234964021299</v>
      </c>
      <c r="CP78" s="24">
        <v>19.2057343054014</v>
      </c>
      <c r="CQ78" s="25">
        <v>1.08710642007138</v>
      </c>
      <c r="CR78" s="25">
        <f t="shared" si="4"/>
        <v>3.8825229288263576E-2</v>
      </c>
      <c r="CS78" s="17">
        <v>8.0766657899259595</v>
      </c>
      <c r="CT78" s="17">
        <f t="shared" si="3"/>
        <v>0.28845234964021282</v>
      </c>
      <c r="CU78" s="24">
        <v>845.05230943766105</v>
      </c>
      <c r="CV78" s="25">
        <v>4.0412878069568103</v>
      </c>
      <c r="CW78" s="25">
        <f t="shared" si="5"/>
        <v>0.14433170739131465</v>
      </c>
      <c r="CX78" s="23">
        <v>30.024779888200602</v>
      </c>
      <c r="CY78" s="23">
        <f t="shared" si="6"/>
        <v>1.0723135674357358</v>
      </c>
      <c r="CZ78" s="24">
        <v>3141.4583993965098</v>
      </c>
      <c r="DA78" s="24">
        <f t="shared" si="7"/>
        <v>71.39678180446613</v>
      </c>
      <c r="DB78" s="25">
        <v>90.592201672615104</v>
      </c>
      <c r="DC78" s="23">
        <v>673.05548249383003</v>
      </c>
      <c r="DD78" s="24">
        <v>70421.025786471801</v>
      </c>
    </row>
    <row r="79" spans="1:108" x14ac:dyDescent="0.25">
      <c r="A79" s="22">
        <v>64</v>
      </c>
      <c r="B79" s="22">
        <v>32</v>
      </c>
      <c r="C79" s="22">
        <v>5</v>
      </c>
      <c r="D79" s="22">
        <v>64</v>
      </c>
      <c r="E79" s="22">
        <v>14</v>
      </c>
      <c r="F79" s="22" t="s">
        <v>130</v>
      </c>
      <c r="G79" s="22" t="s">
        <v>109</v>
      </c>
      <c r="H79" s="22">
        <v>3</v>
      </c>
      <c r="I79" s="32">
        <v>2141</v>
      </c>
      <c r="J79" s="22">
        <v>2</v>
      </c>
      <c r="K79" s="22">
        <v>1</v>
      </c>
      <c r="L79" s="22">
        <v>4</v>
      </c>
      <c r="M79" s="22">
        <v>1</v>
      </c>
      <c r="N79" s="22">
        <v>1</v>
      </c>
      <c r="O79" s="22" t="s">
        <v>290</v>
      </c>
      <c r="P79" s="28">
        <v>42248.210416666669</v>
      </c>
      <c r="Q79" s="22">
        <v>64</v>
      </c>
      <c r="R79" s="22">
        <v>64</v>
      </c>
      <c r="S79" s="22" t="s">
        <v>101</v>
      </c>
      <c r="T79" s="22" t="s">
        <v>291</v>
      </c>
      <c r="U79" s="22" t="s">
        <v>160</v>
      </c>
      <c r="V79" s="29">
        <v>0.42532407407407408</v>
      </c>
      <c r="W79" s="28">
        <v>42353.425324074073</v>
      </c>
      <c r="X79" s="22">
        <v>1.633</v>
      </c>
      <c r="Y79" s="22">
        <v>7497</v>
      </c>
      <c r="Z79" s="22">
        <v>912</v>
      </c>
      <c r="AA79" s="22">
        <v>4.4480000000000004</v>
      </c>
      <c r="AB79" s="22">
        <v>295967</v>
      </c>
      <c r="AC79" s="22">
        <v>27408</v>
      </c>
      <c r="AD79" s="22">
        <v>5.9829999999999997</v>
      </c>
      <c r="AE79" s="22">
        <v>2172</v>
      </c>
      <c r="AF79" s="22">
        <v>209</v>
      </c>
      <c r="AG79" s="22">
        <v>1.9810000000000001</v>
      </c>
      <c r="AH79" s="22">
        <v>138963</v>
      </c>
      <c r="AI79" s="22">
        <v>12967</v>
      </c>
      <c r="AJ79" s="22" t="s">
        <v>292</v>
      </c>
      <c r="AK79" s="22">
        <v>14</v>
      </c>
      <c r="AL79" s="22">
        <v>18</v>
      </c>
      <c r="AM79" s="22">
        <v>4</v>
      </c>
      <c r="AN79" s="22">
        <v>3</v>
      </c>
      <c r="AO79" s="22">
        <v>13.8188888888889</v>
      </c>
      <c r="AP79" s="12">
        <v>12.2950391644909</v>
      </c>
      <c r="AQ79" s="23">
        <v>907.07872207141395</v>
      </c>
      <c r="AR79" s="24">
        <v>4112.0904578047403</v>
      </c>
      <c r="AS79" s="22">
        <v>14003</v>
      </c>
      <c r="AT79" s="22">
        <v>13.8188888888889</v>
      </c>
      <c r="AU79" s="22">
        <v>14</v>
      </c>
      <c r="AV79" s="22">
        <v>3</v>
      </c>
      <c r="AW79" s="12">
        <v>12.2950391644909</v>
      </c>
      <c r="AX79" s="23">
        <v>907.07872207141395</v>
      </c>
      <c r="AY79" s="24">
        <v>4112.0904578047403</v>
      </c>
      <c r="AZ79" s="22">
        <v>19.324444444444399</v>
      </c>
      <c r="BA79" s="22">
        <v>14</v>
      </c>
      <c r="BB79" s="22">
        <v>4</v>
      </c>
      <c r="BC79" s="25">
        <v>17.282434500765302</v>
      </c>
      <c r="BD79" s="23">
        <v>941.32386719565704</v>
      </c>
      <c r="BE79" s="24">
        <v>4789.4208494208497</v>
      </c>
      <c r="BF79" s="25">
        <v>5.75999252333496E-2</v>
      </c>
      <c r="BG79" s="26">
        <v>4.3028526860908597E-3</v>
      </c>
      <c r="BH79" s="26">
        <v>6.1902777919440398E-2</v>
      </c>
      <c r="BI79" s="23">
        <v>4.2494916749001801</v>
      </c>
      <c r="BJ79" s="23">
        <v>7.7723572109697197E-3</v>
      </c>
      <c r="BK79" s="23">
        <v>4.2572640321111503</v>
      </c>
      <c r="BL79" s="24">
        <v>19.2643634358143</v>
      </c>
      <c r="BM79" s="24">
        <v>4.5651286102006798</v>
      </c>
      <c r="BN79" s="24">
        <v>23.829492046015002</v>
      </c>
      <c r="BO79" s="25">
        <v>8.0964925916570799E-2</v>
      </c>
      <c r="BP79" s="25">
        <v>6.04827432584161E-3</v>
      </c>
      <c r="BQ79" s="25">
        <v>8.7013200242412395E-2</v>
      </c>
      <c r="BR79" s="23">
        <v>4.4099236810428204</v>
      </c>
      <c r="BS79" s="23">
        <v>8.0657887447171898E-3</v>
      </c>
      <c r="BT79" s="23">
        <v>4.4179894697875302</v>
      </c>
      <c r="BU79" s="24">
        <v>22.437527782296399</v>
      </c>
      <c r="BV79" s="24">
        <v>5.3170819976696597</v>
      </c>
      <c r="BW79" s="24">
        <v>27.754609779966</v>
      </c>
      <c r="BX79" s="25">
        <v>2.84176622279579E-3</v>
      </c>
      <c r="BY79" s="23">
        <v>0.209654124668748</v>
      </c>
      <c r="BZ79" s="24">
        <v>0.95043208986428895</v>
      </c>
      <c r="CA79" s="25">
        <v>2.4439189516043801E-3</v>
      </c>
      <c r="CB79" s="23">
        <v>0.18030254721512301</v>
      </c>
      <c r="CC79" s="24">
        <v>2.4439189516043801E-3</v>
      </c>
      <c r="CD79" s="22">
        <v>5.5055555555554996</v>
      </c>
      <c r="CE79" s="25">
        <v>0</v>
      </c>
      <c r="CF79" s="23">
        <v>1.50886025423238E-2</v>
      </c>
      <c r="CG79" s="15">
        <v>0</v>
      </c>
      <c r="CH79" s="25">
        <v>0</v>
      </c>
      <c r="CI79" s="23">
        <v>0.16413256898341699</v>
      </c>
      <c r="CJ79" s="24">
        <v>0</v>
      </c>
      <c r="CK79" s="25">
        <v>2.5508269594163399E-2</v>
      </c>
      <c r="CL79" s="23">
        <v>1.0855843604271199E-2</v>
      </c>
      <c r="CM79" s="24">
        <v>4.8731059048637304</v>
      </c>
      <c r="CN79" s="27">
        <v>6.2259783216020999E-2</v>
      </c>
      <c r="CO79" s="23">
        <v>0.67583967362838504</v>
      </c>
      <c r="CP79" s="24">
        <v>25.0341323936842</v>
      </c>
      <c r="CQ79" s="25">
        <v>1.74327393004859</v>
      </c>
      <c r="CR79" s="25">
        <f t="shared" si="4"/>
        <v>6.2259783216021068E-2</v>
      </c>
      <c r="CS79" s="17">
        <v>18.923510861594799</v>
      </c>
      <c r="CT79" s="17">
        <f t="shared" si="3"/>
        <v>0.67583967362838571</v>
      </c>
      <c r="CU79" s="24">
        <v>1101.5018253221101</v>
      </c>
      <c r="CV79" s="25">
        <v>6.4805722306638902</v>
      </c>
      <c r="CW79" s="25">
        <f t="shared" si="5"/>
        <v>0.23144900823799608</v>
      </c>
      <c r="CX79" s="23">
        <v>70.347624020798506</v>
      </c>
      <c r="CY79" s="23">
        <f t="shared" si="6"/>
        <v>2.5124151435999464</v>
      </c>
      <c r="CZ79" s="24">
        <v>4094.8023246174998</v>
      </c>
      <c r="DA79" s="24">
        <f t="shared" si="7"/>
        <v>93.063689195852263</v>
      </c>
      <c r="DB79" s="25">
        <v>145.27282750404899</v>
      </c>
      <c r="DC79" s="23">
        <v>1576.9592384662301</v>
      </c>
      <c r="DD79" s="24">
        <v>91791.818776842207</v>
      </c>
    </row>
    <row r="80" spans="1:108" x14ac:dyDescent="0.25">
      <c r="A80" s="22">
        <v>89</v>
      </c>
      <c r="B80" s="22">
        <v>32</v>
      </c>
      <c r="C80" s="22">
        <v>5</v>
      </c>
      <c r="D80" s="22">
        <v>89</v>
      </c>
      <c r="E80" s="22">
        <v>14</v>
      </c>
      <c r="F80" s="22" t="s">
        <v>130</v>
      </c>
      <c r="G80" s="22" t="s">
        <v>109</v>
      </c>
      <c r="H80" s="22">
        <v>4</v>
      </c>
      <c r="I80" s="32">
        <v>2141</v>
      </c>
      <c r="J80" s="22">
        <v>2</v>
      </c>
      <c r="K80" s="22">
        <v>1</v>
      </c>
      <c r="L80" s="22">
        <v>4</v>
      </c>
      <c r="M80" s="22">
        <v>1</v>
      </c>
      <c r="N80" s="22">
        <v>1</v>
      </c>
      <c r="O80" s="22" t="s">
        <v>361</v>
      </c>
      <c r="P80" s="28">
        <v>42248.436111111114</v>
      </c>
      <c r="Q80" s="22">
        <v>89</v>
      </c>
      <c r="R80" s="22">
        <v>89</v>
      </c>
      <c r="S80" s="22" t="s">
        <v>101</v>
      </c>
      <c r="T80" s="22" t="s">
        <v>362</v>
      </c>
      <c r="U80" s="22" t="s">
        <v>160</v>
      </c>
      <c r="V80" s="29">
        <v>0.65472222222222221</v>
      </c>
      <c r="W80" s="28">
        <v>42353.654722222222</v>
      </c>
      <c r="X80" s="22">
        <v>1.631</v>
      </c>
      <c r="Y80" s="22">
        <v>8725</v>
      </c>
      <c r="Z80" s="22">
        <v>1065</v>
      </c>
      <c r="AA80" s="22">
        <v>4.4550000000000001</v>
      </c>
      <c r="AB80" s="22">
        <v>293963</v>
      </c>
      <c r="AC80" s="22">
        <v>27222</v>
      </c>
      <c r="AD80" s="22">
        <v>5.9950000000000001</v>
      </c>
      <c r="AE80" s="22">
        <v>2254</v>
      </c>
      <c r="AF80" s="22">
        <v>223</v>
      </c>
      <c r="AG80" s="22">
        <v>1.98</v>
      </c>
      <c r="AH80" s="22">
        <v>194358</v>
      </c>
      <c r="AI80" s="22">
        <v>17914</v>
      </c>
      <c r="AJ80" s="22" t="s">
        <v>363</v>
      </c>
      <c r="AK80" s="22">
        <v>14</v>
      </c>
      <c r="AL80" s="22">
        <v>18</v>
      </c>
      <c r="AM80" s="22">
        <v>4</v>
      </c>
      <c r="AN80" s="22">
        <v>3</v>
      </c>
      <c r="AO80" s="22">
        <v>19.324444444444399</v>
      </c>
      <c r="AP80" s="12">
        <v>17.282434500765302</v>
      </c>
      <c r="AQ80" s="23">
        <v>941.32386719565704</v>
      </c>
      <c r="AR80" s="24">
        <v>4789.4208494208497</v>
      </c>
      <c r="AS80" s="22">
        <v>14004</v>
      </c>
      <c r="AT80" s="22">
        <v>19.324444444444399</v>
      </c>
      <c r="AU80" s="22">
        <v>14</v>
      </c>
      <c r="AV80" s="22">
        <v>4</v>
      </c>
      <c r="AW80" s="12">
        <v>17.282434500765302</v>
      </c>
      <c r="AX80" s="23">
        <v>941.32386719565704</v>
      </c>
      <c r="AY80" s="24">
        <v>4789.4208494208497</v>
      </c>
      <c r="AZ80" s="22">
        <v>24.8263888888889</v>
      </c>
      <c r="BA80" s="22">
        <v>14</v>
      </c>
      <c r="BB80" s="22">
        <v>5</v>
      </c>
      <c r="BC80" s="25">
        <v>22.124786170883201</v>
      </c>
      <c r="BD80" s="23">
        <v>1102.94424723324</v>
      </c>
      <c r="BE80" s="24">
        <v>5364.1588527302802</v>
      </c>
      <c r="BF80" s="25">
        <v>8.0964925916570799E-2</v>
      </c>
      <c r="BG80" s="26">
        <v>6.04827432584161E-3</v>
      </c>
      <c r="BH80" s="26">
        <v>8.7013200242412395E-2</v>
      </c>
      <c r="BI80" s="23">
        <v>4.4099236810428204</v>
      </c>
      <c r="BJ80" s="23">
        <v>8.0657887447171898E-3</v>
      </c>
      <c r="BK80" s="23">
        <v>4.4179894697875302</v>
      </c>
      <c r="BL80" s="24">
        <v>22.437527782296399</v>
      </c>
      <c r="BM80" s="24">
        <v>5.3170819976696597</v>
      </c>
      <c r="BN80" s="24">
        <v>27.754609779966</v>
      </c>
      <c r="BO80" s="25">
        <v>0.103650424549053</v>
      </c>
      <c r="BP80" s="25">
        <v>7.7429355312275397E-3</v>
      </c>
      <c r="BQ80" s="25">
        <v>0.111393360080281</v>
      </c>
      <c r="BR80" s="23">
        <v>5.1670844905208702</v>
      </c>
      <c r="BS80" s="23">
        <v>9.4506424466717209E-3</v>
      </c>
      <c r="BT80" s="23">
        <v>5.1765351329675404</v>
      </c>
      <c r="BU80" s="24">
        <v>25.130066258708698</v>
      </c>
      <c r="BV80" s="24">
        <v>5.9551401652125504</v>
      </c>
      <c r="BW80" s="24">
        <v>31.0852064239212</v>
      </c>
      <c r="BX80" s="25">
        <v>3.9945085131405499E-3</v>
      </c>
      <c r="BY80" s="23">
        <v>0.21756924355587301</v>
      </c>
      <c r="BZ80" s="24">
        <v>1.1069842246575401</v>
      </c>
      <c r="CA80" s="25">
        <v>3.4352773213008701E-3</v>
      </c>
      <c r="CB80" s="23">
        <v>0.187109549458051</v>
      </c>
      <c r="CC80" s="24">
        <v>3.4352773213008701E-3</v>
      </c>
      <c r="CD80" s="22">
        <v>5.5019444444444998</v>
      </c>
      <c r="CE80" s="25">
        <v>0</v>
      </c>
      <c r="CF80" s="23">
        <v>1.50787058807172E-2</v>
      </c>
      <c r="CG80" s="15">
        <v>0</v>
      </c>
      <c r="CH80" s="25">
        <v>0</v>
      </c>
      <c r="CI80" s="23">
        <v>0.16413256898341699</v>
      </c>
      <c r="CJ80" s="24">
        <v>0</v>
      </c>
      <c r="CK80" s="25">
        <v>2.4939391029708002E-2</v>
      </c>
      <c r="CL80" s="23">
        <v>0.60979408241369804</v>
      </c>
      <c r="CM80" s="24">
        <v>4.4341455912914203</v>
      </c>
      <c r="CN80" s="27">
        <v>8.7768052810184405E-2</v>
      </c>
      <c r="CO80" s="23">
        <v>0.68669551723265698</v>
      </c>
      <c r="CP80" s="24">
        <v>29.907238298547998</v>
      </c>
      <c r="CQ80" s="25">
        <v>2.4575054786851598</v>
      </c>
      <c r="CR80" s="25">
        <f t="shared" si="4"/>
        <v>8.776805281018428E-2</v>
      </c>
      <c r="CS80" s="17">
        <v>19.227474482514399</v>
      </c>
      <c r="CT80" s="17">
        <f t="shared" si="3"/>
        <v>0.68669551723265709</v>
      </c>
      <c r="CU80" s="24">
        <v>1315.9184851361099</v>
      </c>
      <c r="CV80" s="25">
        <v>9.1357080992013504</v>
      </c>
      <c r="CW80" s="25">
        <f t="shared" si="5"/>
        <v>0.32627528925719107</v>
      </c>
      <c r="CX80" s="23">
        <v>71.477600306744904</v>
      </c>
      <c r="CY80" s="23">
        <f t="shared" si="6"/>
        <v>2.5527714395266039</v>
      </c>
      <c r="CZ80" s="24">
        <v>4891.8902793163998</v>
      </c>
      <c r="DA80" s="24">
        <f t="shared" si="7"/>
        <v>111.17932452991818</v>
      </c>
      <c r="DB80" s="25">
        <v>204.79212322376401</v>
      </c>
      <c r="DC80" s="23">
        <v>1602.2895402095301</v>
      </c>
      <c r="DD80" s="24">
        <v>109659.873761343</v>
      </c>
    </row>
    <row r="81" spans="1:108" x14ac:dyDescent="0.25">
      <c r="A81" s="22">
        <v>114</v>
      </c>
      <c r="B81" s="22">
        <v>32</v>
      </c>
      <c r="C81" s="22">
        <v>5</v>
      </c>
      <c r="D81" s="22">
        <v>114</v>
      </c>
      <c r="E81" s="22">
        <v>14</v>
      </c>
      <c r="F81" s="22" t="s">
        <v>130</v>
      </c>
      <c r="G81" s="22" t="s">
        <v>109</v>
      </c>
      <c r="H81" s="22">
        <v>5</v>
      </c>
      <c r="I81" s="32">
        <v>2141</v>
      </c>
      <c r="J81" s="22">
        <v>2</v>
      </c>
      <c r="K81" s="22">
        <v>1</v>
      </c>
      <c r="L81" s="22">
        <v>4</v>
      </c>
      <c r="M81" s="22">
        <v>1</v>
      </c>
      <c r="N81" s="22">
        <v>1</v>
      </c>
      <c r="O81" s="22" t="s">
        <v>432</v>
      </c>
      <c r="P81" s="28">
        <v>42248.661805555559</v>
      </c>
      <c r="Q81" s="22">
        <v>114</v>
      </c>
      <c r="R81" s="22">
        <v>114</v>
      </c>
      <c r="S81" s="22" t="s">
        <v>101</v>
      </c>
      <c r="T81" s="22" t="s">
        <v>433</v>
      </c>
      <c r="U81" s="22" t="s">
        <v>160</v>
      </c>
      <c r="V81" s="29">
        <v>0.88396990740740744</v>
      </c>
      <c r="W81" s="28">
        <v>42353.883969907409</v>
      </c>
      <c r="X81" s="22">
        <v>1.6319999999999999</v>
      </c>
      <c r="Y81" s="22">
        <v>9767</v>
      </c>
      <c r="Z81" s="22">
        <v>1196</v>
      </c>
      <c r="AA81" s="22">
        <v>4.4610000000000003</v>
      </c>
      <c r="AB81" s="22">
        <v>290363</v>
      </c>
      <c r="AC81" s="22">
        <v>26933</v>
      </c>
      <c r="AD81" s="22">
        <v>5.9939999999999998</v>
      </c>
      <c r="AE81" s="22">
        <v>2641</v>
      </c>
      <c r="AF81" s="22">
        <v>257</v>
      </c>
      <c r="AG81" s="22">
        <v>1.98</v>
      </c>
      <c r="AH81" s="22">
        <v>248142</v>
      </c>
      <c r="AI81" s="22">
        <v>22660</v>
      </c>
      <c r="AJ81" s="22" t="s">
        <v>434</v>
      </c>
      <c r="AK81" s="22">
        <v>14</v>
      </c>
      <c r="AL81" s="22">
        <v>18</v>
      </c>
      <c r="AM81" s="22">
        <v>4</v>
      </c>
      <c r="AN81" s="22">
        <v>3</v>
      </c>
      <c r="AO81" s="22">
        <v>24.8263888888889</v>
      </c>
      <c r="AP81" s="12">
        <v>22.124786170883201</v>
      </c>
      <c r="AQ81" s="23">
        <v>1102.94424723324</v>
      </c>
      <c r="AR81" s="24">
        <v>5364.1588527302802</v>
      </c>
      <c r="AS81" s="22">
        <v>14005</v>
      </c>
      <c r="AT81" s="22">
        <f>(AT80-AT79)+AT80</f>
        <v>24.829999999999899</v>
      </c>
      <c r="AU81" s="22">
        <v>14</v>
      </c>
      <c r="AV81" s="22">
        <v>5</v>
      </c>
      <c r="AX81" s="23">
        <f>AQ81</f>
        <v>1102.94424723324</v>
      </c>
      <c r="AY81" s="24">
        <f>AR81</f>
        <v>5364.1588527302802</v>
      </c>
      <c r="CD81" s="22">
        <f>CD80</f>
        <v>5.5019444444444998</v>
      </c>
      <c r="CF81" s="23">
        <f>CF80</f>
        <v>1.50787058807172E-2</v>
      </c>
      <c r="CG81" s="15">
        <v>0</v>
      </c>
      <c r="CH81" s="25">
        <v>0</v>
      </c>
      <c r="CI81" s="23">
        <v>0.16413256898341699</v>
      </c>
      <c r="CJ81" s="24">
        <v>0</v>
      </c>
      <c r="CN81" s="27">
        <v>0.11270744383989199</v>
      </c>
      <c r="CO81" s="23">
        <v>1.2964895996463499</v>
      </c>
      <c r="CP81" s="24">
        <v>34.341383889839399</v>
      </c>
      <c r="CQ81" s="25">
        <v>3.1558084275169902</v>
      </c>
      <c r="CR81" s="25">
        <f t="shared" si="4"/>
        <v>0.11270744383989251</v>
      </c>
      <c r="CS81" s="17">
        <v>36.301708790097898</v>
      </c>
      <c r="CT81" s="17">
        <f t="shared" si="3"/>
        <v>1.2964895996463535</v>
      </c>
      <c r="CU81" s="24">
        <v>1511.0208911529301</v>
      </c>
      <c r="CV81" s="25">
        <v>11.7316298420706</v>
      </c>
      <c r="CW81" s="25">
        <f t="shared" si="5"/>
        <v>0.41898678007395002</v>
      </c>
      <c r="CX81" s="23">
        <v>134.95059029776201</v>
      </c>
      <c r="CY81" s="23">
        <f t="shared" si="6"/>
        <v>4.8196639392057863</v>
      </c>
      <c r="CZ81" s="24">
        <v>5617.1780340257701</v>
      </c>
      <c r="DA81" s="24">
        <f t="shared" si="7"/>
        <v>127.66313713694932</v>
      </c>
      <c r="DB81" s="25">
        <v>262.98403562641602</v>
      </c>
      <c r="DC81" s="23">
        <v>3025.1423991748302</v>
      </c>
      <c r="DD81" s="24">
        <v>125918.407596078</v>
      </c>
    </row>
    <row r="82" spans="1:108" x14ac:dyDescent="0.25">
      <c r="A82" s="22">
        <v>16</v>
      </c>
      <c r="B82" s="22">
        <v>32</v>
      </c>
      <c r="C82" s="22">
        <v>5</v>
      </c>
      <c r="D82" s="22">
        <v>16</v>
      </c>
      <c r="E82" s="22">
        <v>16</v>
      </c>
      <c r="F82" s="22" t="s">
        <v>117</v>
      </c>
      <c r="G82" s="22" t="s">
        <v>109</v>
      </c>
      <c r="H82" s="22">
        <v>1</v>
      </c>
      <c r="I82" s="32">
        <v>3110</v>
      </c>
      <c r="J82" s="22">
        <v>3</v>
      </c>
      <c r="K82" s="22">
        <v>1</v>
      </c>
      <c r="L82" s="22">
        <v>1</v>
      </c>
      <c r="M82" s="22">
        <v>0</v>
      </c>
      <c r="N82" s="22">
        <v>1</v>
      </c>
      <c r="O82" s="22" t="s">
        <v>152</v>
      </c>
      <c r="P82" s="28">
        <v>42247.777083333334</v>
      </c>
      <c r="Q82" s="22">
        <v>16</v>
      </c>
      <c r="R82" s="22">
        <v>16</v>
      </c>
      <c r="S82" s="22" t="s">
        <v>101</v>
      </c>
      <c r="T82" s="22" t="s">
        <v>153</v>
      </c>
      <c r="U82" s="22" t="s">
        <v>103</v>
      </c>
      <c r="V82" s="29">
        <v>0.98589120370370376</v>
      </c>
      <c r="W82" s="28">
        <v>42352.985891203702</v>
      </c>
      <c r="X82" s="22">
        <v>1.631</v>
      </c>
      <c r="Y82" s="22">
        <v>1038</v>
      </c>
      <c r="Z82" s="22">
        <v>99</v>
      </c>
      <c r="AA82" s="22">
        <v>4.45</v>
      </c>
      <c r="AB82" s="22">
        <v>301990</v>
      </c>
      <c r="AC82" s="22">
        <v>27883</v>
      </c>
      <c r="AD82" s="22">
        <v>5.9889999999999999</v>
      </c>
      <c r="AE82" s="22">
        <v>1461</v>
      </c>
      <c r="AF82" s="22">
        <v>148</v>
      </c>
      <c r="AG82" s="22">
        <v>1.9790000000000001</v>
      </c>
      <c r="AH82" s="22">
        <v>7821</v>
      </c>
      <c r="AI82" s="22">
        <v>799</v>
      </c>
      <c r="AJ82" s="22" t="s">
        <v>154</v>
      </c>
      <c r="AK82" s="22">
        <v>16</v>
      </c>
      <c r="AL82" s="22">
        <v>4</v>
      </c>
      <c r="AM82" s="22">
        <v>1</v>
      </c>
      <c r="AN82" s="22">
        <v>4</v>
      </c>
      <c r="AO82" s="22">
        <v>3.2725</v>
      </c>
      <c r="AP82" s="12">
        <v>0.48789051949221202</v>
      </c>
      <c r="AQ82" s="23">
        <v>610.14825642096503</v>
      </c>
      <c r="AR82" s="24">
        <v>549.48703805846696</v>
      </c>
      <c r="AS82" s="22">
        <v>16001</v>
      </c>
      <c r="AT82" s="22">
        <v>3.2725</v>
      </c>
      <c r="AU82" s="22">
        <v>16</v>
      </c>
      <c r="AV82" s="22">
        <v>1</v>
      </c>
      <c r="AW82" s="12">
        <v>0.48789051949221202</v>
      </c>
      <c r="AX82" s="23">
        <v>610.14825642096503</v>
      </c>
      <c r="AY82" s="24">
        <v>549.48703805846696</v>
      </c>
      <c r="AZ82" s="22">
        <v>8.7547222222222203</v>
      </c>
      <c r="BA82" s="22">
        <v>16</v>
      </c>
      <c r="BB82" s="22">
        <v>2</v>
      </c>
      <c r="BC82" s="25">
        <v>0.48735031961825898</v>
      </c>
      <c r="BD82" s="23">
        <v>643.14053038212603</v>
      </c>
      <c r="BE82" s="24">
        <v>358.64313292884702</v>
      </c>
      <c r="BF82" s="25">
        <v>2.3059017038646701E-3</v>
      </c>
      <c r="BG82" s="26">
        <v>1.5651659073307299E-4</v>
      </c>
      <c r="BH82" s="26">
        <v>2.4624182945977399E-3</v>
      </c>
      <c r="BI82" s="23">
        <v>2.8837246223916799</v>
      </c>
      <c r="BJ82" s="23">
        <v>4.7924168484305696E-3</v>
      </c>
      <c r="BK82" s="23">
        <v>2.8885170392401101</v>
      </c>
      <c r="BL82" s="24">
        <v>2.5970234031792701</v>
      </c>
      <c r="BM82" s="24">
        <v>0.55918981001002699</v>
      </c>
      <c r="BN82" s="24">
        <v>3.1562132131893001</v>
      </c>
      <c r="BO82" s="25">
        <v>2.3033485740947498E-3</v>
      </c>
      <c r="BP82" s="25">
        <v>1.56343293160753E-4</v>
      </c>
      <c r="BQ82" s="25">
        <v>2.4596918672555E-3</v>
      </c>
      <c r="BR82" s="23">
        <v>3.0396549750055999</v>
      </c>
      <c r="BS82" s="23">
        <v>5.0515550626852E-3</v>
      </c>
      <c r="BT82" s="23">
        <v>3.0447065300682898</v>
      </c>
      <c r="BU82" s="24">
        <v>1.6950438228656599</v>
      </c>
      <c r="BV82" s="24">
        <v>0.36497600757334597</v>
      </c>
      <c r="BW82" s="24">
        <v>2.0600198304389998</v>
      </c>
      <c r="BX82" s="25">
        <v>1.12766684202154E-4</v>
      </c>
      <c r="BY82" s="23">
        <v>0.14102425236696201</v>
      </c>
      <c r="BZ82" s="24">
        <v>0.12700355677828501</v>
      </c>
      <c r="CA82" s="33">
        <v>9.6979348413852193E-5</v>
      </c>
      <c r="CB82" s="23">
        <v>0.121280857035587</v>
      </c>
      <c r="CC82" s="31">
        <v>9.6979348413852193E-5</v>
      </c>
      <c r="CD82" s="22">
        <v>5.4822222222222203</v>
      </c>
      <c r="CE82" s="25">
        <v>0</v>
      </c>
      <c r="CF82" s="23">
        <v>1.5157616430344301E-2</v>
      </c>
      <c r="CG82" s="15">
        <v>0</v>
      </c>
      <c r="CH82" s="25">
        <v>0</v>
      </c>
      <c r="CI82" s="23">
        <v>0.16558506959388999</v>
      </c>
      <c r="CJ82" s="24">
        <v>0</v>
      </c>
      <c r="CK82" s="33">
        <v>1.30609084460654E-5</v>
      </c>
      <c r="CL82" s="23">
        <v>-4.8097998646814402E-3</v>
      </c>
      <c r="CM82" s="24">
        <v>-0.96928680532042599</v>
      </c>
      <c r="CN82" s="27">
        <v>2.4624182945977399E-3</v>
      </c>
      <c r="CO82" s="23">
        <v>2.3097338458419599E-3</v>
      </c>
      <c r="CP82" s="24">
        <v>3.1562132131893001</v>
      </c>
      <c r="CQ82" s="25">
        <v>6.8947712248736706E-2</v>
      </c>
      <c r="CR82" s="25">
        <f t="shared" si="4"/>
        <v>2.4624182945977395E-3</v>
      </c>
      <c r="CS82" s="17">
        <v>6.4672547683574902E-2</v>
      </c>
      <c r="CT82" s="17">
        <f t="shared" si="3"/>
        <v>2.3097338458419607E-3</v>
      </c>
      <c r="CU82" s="24">
        <v>138.87338138032899</v>
      </c>
      <c r="CV82" s="25">
        <v>0.36480271031077599</v>
      </c>
      <c r="CW82" s="25">
        <f t="shared" si="5"/>
        <v>1.3028668225384857E-2</v>
      </c>
      <c r="CX82" s="23">
        <v>0.34218279197658702</v>
      </c>
      <c r="CY82" s="23">
        <f t="shared" si="6"/>
        <v>1.2220813999163822E-2</v>
      </c>
      <c r="CZ82" s="24">
        <v>734.77979566311797</v>
      </c>
      <c r="DA82" s="24">
        <f t="shared" si="7"/>
        <v>16.699540810525409</v>
      </c>
      <c r="DB82" s="25">
        <v>6.2679738407942498</v>
      </c>
      <c r="DC82" s="23">
        <v>5.8793225166886298</v>
      </c>
      <c r="DD82" s="24">
        <v>12624.8528527572</v>
      </c>
    </row>
    <row r="83" spans="1:108" x14ac:dyDescent="0.25">
      <c r="A83" s="22">
        <v>41</v>
      </c>
      <c r="B83" s="22">
        <v>32</v>
      </c>
      <c r="C83" s="22">
        <v>5</v>
      </c>
      <c r="D83" s="22">
        <v>41</v>
      </c>
      <c r="E83" s="22">
        <v>16</v>
      </c>
      <c r="F83" s="22" t="s">
        <v>117</v>
      </c>
      <c r="G83" s="22" t="s">
        <v>109</v>
      </c>
      <c r="H83" s="22">
        <v>2</v>
      </c>
      <c r="I83" s="32">
        <v>3110</v>
      </c>
      <c r="J83" s="22">
        <v>3</v>
      </c>
      <c r="K83" s="22">
        <v>1</v>
      </c>
      <c r="L83" s="22">
        <v>1</v>
      </c>
      <c r="M83" s="22">
        <v>0</v>
      </c>
      <c r="N83" s="22">
        <v>1</v>
      </c>
      <c r="O83" s="22" t="s">
        <v>225</v>
      </c>
      <c r="P83" s="28">
        <v>42248.00277777778</v>
      </c>
      <c r="Q83" s="22">
        <v>41</v>
      </c>
      <c r="R83" s="22">
        <v>41</v>
      </c>
      <c r="S83" s="22" t="s">
        <v>101</v>
      </c>
      <c r="T83" s="22" t="s">
        <v>226</v>
      </c>
      <c r="U83" s="22" t="s">
        <v>160</v>
      </c>
      <c r="V83" s="29">
        <v>0.21431712962962965</v>
      </c>
      <c r="W83" s="28">
        <v>42353.214317129627</v>
      </c>
      <c r="X83" s="22">
        <v>1.635</v>
      </c>
      <c r="Y83" s="22">
        <v>692</v>
      </c>
      <c r="Z83" s="22">
        <v>110</v>
      </c>
      <c r="AA83" s="22">
        <v>4.4470000000000001</v>
      </c>
      <c r="AB83" s="22">
        <v>301178</v>
      </c>
      <c r="AC83" s="22">
        <v>27825</v>
      </c>
      <c r="AD83" s="22">
        <v>5.9820000000000002</v>
      </c>
      <c r="AE83" s="22">
        <v>1540</v>
      </c>
      <c r="AF83" s="22">
        <v>157</v>
      </c>
      <c r="AG83" s="22">
        <v>1.9790000000000001</v>
      </c>
      <c r="AH83" s="22">
        <v>7815</v>
      </c>
      <c r="AI83" s="22">
        <v>795</v>
      </c>
      <c r="AJ83" s="22" t="s">
        <v>227</v>
      </c>
      <c r="AK83" s="22">
        <v>16</v>
      </c>
      <c r="AL83" s="22">
        <v>4</v>
      </c>
      <c r="AM83" s="22">
        <v>1</v>
      </c>
      <c r="AN83" s="22">
        <v>4</v>
      </c>
      <c r="AO83" s="22">
        <v>8.7547222222222203</v>
      </c>
      <c r="AP83" s="12">
        <v>0.48735031961825898</v>
      </c>
      <c r="AQ83" s="23">
        <v>643.14053038212603</v>
      </c>
      <c r="AR83" s="24">
        <v>358.64313292884702</v>
      </c>
      <c r="AS83" s="22">
        <v>16002</v>
      </c>
      <c r="AT83" s="22">
        <v>8.7547222222222203</v>
      </c>
      <c r="AU83" s="22">
        <v>16</v>
      </c>
      <c r="AV83" s="22">
        <v>2</v>
      </c>
      <c r="AW83" s="12">
        <v>0.48735031961825898</v>
      </c>
      <c r="AX83" s="23">
        <v>643.14053038212603</v>
      </c>
      <c r="AY83" s="24">
        <v>358.64313292884702</v>
      </c>
      <c r="AZ83" s="22">
        <v>14.26</v>
      </c>
      <c r="BA83" s="22">
        <v>16</v>
      </c>
      <c r="BB83" s="22">
        <v>3</v>
      </c>
      <c r="BC83" s="25">
        <v>0.47825695507337701</v>
      </c>
      <c r="BD83" s="23">
        <v>563.37439966590102</v>
      </c>
      <c r="BE83" s="24">
        <v>595.26751241037005</v>
      </c>
      <c r="BF83" s="25">
        <v>2.3033485740947498E-3</v>
      </c>
      <c r="BG83" s="26">
        <v>1.56343293160753E-4</v>
      </c>
      <c r="BH83" s="26">
        <v>2.4596918672555E-3</v>
      </c>
      <c r="BI83" s="23">
        <v>3.0396549750055999</v>
      </c>
      <c r="BJ83" s="23">
        <v>5.0515550626852E-3</v>
      </c>
      <c r="BK83" s="23">
        <v>3.0447065300682898</v>
      </c>
      <c r="BL83" s="24">
        <v>1.6950438228656599</v>
      </c>
      <c r="BM83" s="24">
        <v>0.36497600757334597</v>
      </c>
      <c r="BN83" s="24">
        <v>2.0600198304389998</v>
      </c>
      <c r="BO83" s="25">
        <v>2.2603708896344601E-3</v>
      </c>
      <c r="BP83" s="25">
        <v>1.5342611736004501E-4</v>
      </c>
      <c r="BQ83" s="25">
        <v>2.4137970069945001E-3</v>
      </c>
      <c r="BR83" s="23">
        <v>2.6626588060276299</v>
      </c>
      <c r="BS83" s="23">
        <v>4.4250310256898299E-3</v>
      </c>
      <c r="BT83" s="23">
        <v>2.6670838370533199</v>
      </c>
      <c r="BU83" s="24">
        <v>2.8133942273585499</v>
      </c>
      <c r="BV83" s="24">
        <v>0.60577867013211995</v>
      </c>
      <c r="BW83" s="24">
        <v>3.4191728974906699</v>
      </c>
      <c r="BX83" s="25">
        <v>1.12641827198055E-4</v>
      </c>
      <c r="BY83" s="23">
        <v>0.148649793733827</v>
      </c>
      <c r="BZ83" s="24">
        <v>8.2893590460316094E-2</v>
      </c>
      <c r="CA83" s="33">
        <v>9.6871971390326996E-5</v>
      </c>
      <c r="CB83" s="23">
        <v>0.127838822611091</v>
      </c>
      <c r="CC83" s="31">
        <v>9.6871971390326996E-5</v>
      </c>
      <c r="CD83" s="22">
        <v>5.5052777777777804</v>
      </c>
      <c r="CE83" s="25">
        <v>0</v>
      </c>
      <c r="CF83" s="23">
        <v>1.5221361979782799E-2</v>
      </c>
      <c r="CG83" s="15">
        <v>0</v>
      </c>
      <c r="CH83" s="25">
        <v>0</v>
      </c>
      <c r="CI83" s="23">
        <v>0.16558506959388999</v>
      </c>
      <c r="CJ83" s="24">
        <v>0</v>
      </c>
      <c r="CK83" s="33">
        <v>-3.01250044532765E-5</v>
      </c>
      <c r="CL83" s="23">
        <v>-0.53761815346590103</v>
      </c>
      <c r="CM83" s="24">
        <v>1.4419497855405901</v>
      </c>
      <c r="CN83" s="27">
        <v>2.4754792030438101E-3</v>
      </c>
      <c r="CO83" s="23">
        <v>-2.5000660188394799E-3</v>
      </c>
      <c r="CP83" s="24">
        <v>2.1869264078688699</v>
      </c>
      <c r="CQ83" s="25">
        <v>6.9313417685226503E-2</v>
      </c>
      <c r="CR83" s="25">
        <f t="shared" si="4"/>
        <v>2.4754792030438036E-3</v>
      </c>
      <c r="CS83" s="17">
        <v>-7.0001848527505406E-2</v>
      </c>
      <c r="CT83" s="17">
        <f t="shared" si="3"/>
        <v>-2.5000660188394786E-3</v>
      </c>
      <c r="CU83" s="24">
        <v>96.224761946230501</v>
      </c>
      <c r="CV83" s="25">
        <v>0.36673765971019301</v>
      </c>
      <c r="CW83" s="25">
        <f t="shared" si="5"/>
        <v>1.3097773561078321E-2</v>
      </c>
      <c r="CX83" s="23">
        <v>-0.37038015093918197</v>
      </c>
      <c r="CY83" s="23">
        <f t="shared" si="6"/>
        <v>-1.3227862533542214E-2</v>
      </c>
      <c r="CZ83" s="24">
        <v>509.12572458323001</v>
      </c>
      <c r="DA83" s="24">
        <f t="shared" si="7"/>
        <v>11.571039195073409</v>
      </c>
      <c r="DB83" s="25">
        <v>6.3012197895660496</v>
      </c>
      <c r="DC83" s="23">
        <v>-6.3638044115914001</v>
      </c>
      <c r="DD83" s="24">
        <v>8747.7056314754991</v>
      </c>
    </row>
    <row r="84" spans="1:108" x14ac:dyDescent="0.25">
      <c r="A84" s="22">
        <v>66</v>
      </c>
      <c r="B84" s="22">
        <v>32</v>
      </c>
      <c r="C84" s="22">
        <v>5</v>
      </c>
      <c r="D84" s="22">
        <v>66</v>
      </c>
      <c r="E84" s="22">
        <v>16</v>
      </c>
      <c r="F84" s="22" t="s">
        <v>117</v>
      </c>
      <c r="G84" s="22" t="s">
        <v>109</v>
      </c>
      <c r="H84" s="22">
        <v>3</v>
      </c>
      <c r="I84" s="32">
        <v>3110</v>
      </c>
      <c r="J84" s="22">
        <v>3</v>
      </c>
      <c r="K84" s="22">
        <v>1</v>
      </c>
      <c r="L84" s="22">
        <v>1</v>
      </c>
      <c r="M84" s="22">
        <v>0</v>
      </c>
      <c r="N84" s="22">
        <v>1</v>
      </c>
      <c r="O84" s="22" t="s">
        <v>296</v>
      </c>
      <c r="P84" s="28">
        <v>42248.228472222225</v>
      </c>
      <c r="Q84" s="22">
        <v>66</v>
      </c>
      <c r="R84" s="22">
        <v>66</v>
      </c>
      <c r="S84" s="22" t="s">
        <v>101</v>
      </c>
      <c r="T84" s="22" t="s">
        <v>297</v>
      </c>
      <c r="U84" s="22" t="s">
        <v>160</v>
      </c>
      <c r="V84" s="29">
        <v>0.44370370370370371</v>
      </c>
      <c r="W84" s="28">
        <v>42353.443703703706</v>
      </c>
      <c r="X84" s="22">
        <v>1.6279999999999999</v>
      </c>
      <c r="Y84" s="22">
        <v>1121</v>
      </c>
      <c r="Z84" s="22">
        <v>115</v>
      </c>
      <c r="AA84" s="22">
        <v>4.4480000000000004</v>
      </c>
      <c r="AB84" s="22">
        <v>298868</v>
      </c>
      <c r="AC84" s="22">
        <v>27617</v>
      </c>
      <c r="AD84" s="22">
        <v>5.9850000000000003</v>
      </c>
      <c r="AE84" s="22">
        <v>1349</v>
      </c>
      <c r="AF84" s="22">
        <v>142</v>
      </c>
      <c r="AG84" s="22">
        <v>1.976</v>
      </c>
      <c r="AH84" s="22">
        <v>7714</v>
      </c>
      <c r="AI84" s="22">
        <v>779</v>
      </c>
      <c r="AJ84" s="22" t="s">
        <v>298</v>
      </c>
      <c r="AK84" s="22">
        <v>16</v>
      </c>
      <c r="AL84" s="22">
        <v>4</v>
      </c>
      <c r="AM84" s="22">
        <v>1</v>
      </c>
      <c r="AN84" s="22">
        <v>4</v>
      </c>
      <c r="AO84" s="22">
        <v>14.26</v>
      </c>
      <c r="AP84" s="12">
        <v>0.47825695507337701</v>
      </c>
      <c r="AQ84" s="23">
        <v>563.37439966590102</v>
      </c>
      <c r="AR84" s="24">
        <v>595.26751241037005</v>
      </c>
      <c r="AS84" s="22">
        <v>16003</v>
      </c>
      <c r="AT84" s="22">
        <v>14.26</v>
      </c>
      <c r="AU84" s="22">
        <v>16</v>
      </c>
      <c r="AV84" s="22">
        <v>3</v>
      </c>
      <c r="AW84" s="12">
        <v>0.47825695507337701</v>
      </c>
      <c r="AX84" s="23">
        <v>563.37439966590102</v>
      </c>
      <c r="AY84" s="24">
        <v>595.26751241037005</v>
      </c>
      <c r="AZ84" s="22">
        <v>19.765000000000001</v>
      </c>
      <c r="BA84" s="22">
        <v>16</v>
      </c>
      <c r="BB84" s="22">
        <v>4</v>
      </c>
      <c r="BC84" s="25">
        <v>0.47087422346268099</v>
      </c>
      <c r="BD84" s="23">
        <v>653.99874712883695</v>
      </c>
      <c r="BE84" s="24">
        <v>682.96745725317203</v>
      </c>
      <c r="BF84" s="25">
        <v>2.2603708896344601E-3</v>
      </c>
      <c r="BG84" s="26">
        <v>1.5342611736004501E-4</v>
      </c>
      <c r="BH84" s="26">
        <v>2.4137970069945001E-3</v>
      </c>
      <c r="BI84" s="23">
        <v>2.6626588060276299</v>
      </c>
      <c r="BJ84" s="23">
        <v>4.4250310256898299E-3</v>
      </c>
      <c r="BK84" s="23">
        <v>2.6670838370533199</v>
      </c>
      <c r="BL84" s="24">
        <v>2.8133942273585499</v>
      </c>
      <c r="BM84" s="24">
        <v>0.60577867013211995</v>
      </c>
      <c r="BN84" s="24">
        <v>3.4191728974906699</v>
      </c>
      <c r="BO84" s="25">
        <v>2.22547811611224E-3</v>
      </c>
      <c r="BP84" s="25">
        <v>1.5105771720501401E-4</v>
      </c>
      <c r="BQ84" s="25">
        <v>2.3765358333172502E-3</v>
      </c>
      <c r="BR84" s="23">
        <v>3.0909738252329699</v>
      </c>
      <c r="BS84" s="23">
        <v>5.1368410572500099E-3</v>
      </c>
      <c r="BT84" s="23">
        <v>3.0961106662902198</v>
      </c>
      <c r="BU84" s="24">
        <v>3.2278877339188501</v>
      </c>
      <c r="BV84" s="24">
        <v>0.69502720940215501</v>
      </c>
      <c r="BW84" s="24">
        <v>3.9229149433210102</v>
      </c>
      <c r="BX84" s="25">
        <v>1.10540067629053E-4</v>
      </c>
      <c r="BY84" s="23">
        <v>0.13021335827722899</v>
      </c>
      <c r="BZ84" s="24">
        <v>0.13758484927652601</v>
      </c>
      <c r="CA84" s="33">
        <v>9.5064458160985899E-5</v>
      </c>
      <c r="CB84" s="23">
        <v>0.111983488118417</v>
      </c>
      <c r="CC84" s="31">
        <v>9.5064458160985899E-5</v>
      </c>
      <c r="CD84" s="22">
        <v>5.5049999999999999</v>
      </c>
      <c r="CE84" s="25">
        <v>0</v>
      </c>
      <c r="CF84" s="23">
        <v>1.52205939611149E-2</v>
      </c>
      <c r="CG84" s="15">
        <v>0</v>
      </c>
      <c r="CH84" s="25">
        <v>0</v>
      </c>
      <c r="CI84" s="23">
        <v>0.16558506959388999</v>
      </c>
      <c r="CJ84" s="24">
        <v>0</v>
      </c>
      <c r="CK84" s="33">
        <v>-2.1785564209182699E-5</v>
      </c>
      <c r="CL84" s="23">
        <v>0.26645103584070201</v>
      </c>
      <c r="CM84" s="24">
        <v>0.64123183064870204</v>
      </c>
      <c r="CN84" s="27">
        <v>2.4453541985905301E-3</v>
      </c>
      <c r="CO84" s="23">
        <v>-0.54011821948474104</v>
      </c>
      <c r="CP84" s="24">
        <v>3.6288761934094702</v>
      </c>
      <c r="CQ84" s="25">
        <v>6.8469917560534804E-2</v>
      </c>
      <c r="CR84" s="25">
        <f t="shared" si="4"/>
        <v>2.4453541985905288E-3</v>
      </c>
      <c r="CS84" s="17">
        <v>-15.123310145572701</v>
      </c>
      <c r="CT84" s="17">
        <f t="shared" si="3"/>
        <v>-0.54011821948473926</v>
      </c>
      <c r="CU84" s="24">
        <v>159.67055251001699</v>
      </c>
      <c r="CV84" s="25">
        <v>0.36227469608748603</v>
      </c>
      <c r="CW84" s="25">
        <f t="shared" si="5"/>
        <v>1.2938382003124501E-2</v>
      </c>
      <c r="CX84" s="23">
        <v>-80.0175139977394</v>
      </c>
      <c r="CY84" s="23">
        <f t="shared" si="6"/>
        <v>-2.8577683570621213</v>
      </c>
      <c r="CZ84" s="24">
        <v>844.817738148236</v>
      </c>
      <c r="DA84" s="24">
        <f t="shared" si="7"/>
        <v>19.200403139732636</v>
      </c>
      <c r="DB84" s="25">
        <v>6.2245379600486199</v>
      </c>
      <c r="DC84" s="23">
        <v>-1374.84637687025</v>
      </c>
      <c r="DD84" s="24">
        <v>14515.5047736379</v>
      </c>
    </row>
    <row r="85" spans="1:108" x14ac:dyDescent="0.25">
      <c r="A85" s="22">
        <v>91</v>
      </c>
      <c r="B85" s="22">
        <v>32</v>
      </c>
      <c r="C85" s="22">
        <v>5</v>
      </c>
      <c r="D85" s="22">
        <v>91</v>
      </c>
      <c r="E85" s="22">
        <v>16</v>
      </c>
      <c r="F85" s="22" t="s">
        <v>117</v>
      </c>
      <c r="G85" s="22" t="s">
        <v>109</v>
      </c>
      <c r="H85" s="22">
        <v>4</v>
      </c>
      <c r="I85" s="32">
        <v>3110</v>
      </c>
      <c r="J85" s="22">
        <v>3</v>
      </c>
      <c r="K85" s="22">
        <v>1</v>
      </c>
      <c r="L85" s="22">
        <v>1</v>
      </c>
      <c r="M85" s="22">
        <v>0</v>
      </c>
      <c r="N85" s="22">
        <v>1</v>
      </c>
      <c r="O85" s="22" t="s">
        <v>367</v>
      </c>
      <c r="P85" s="28">
        <v>42248.45416666667</v>
      </c>
      <c r="Q85" s="22">
        <v>91</v>
      </c>
      <c r="R85" s="22">
        <v>91</v>
      </c>
      <c r="S85" s="22" t="s">
        <v>101</v>
      </c>
      <c r="T85" s="22" t="s">
        <v>368</v>
      </c>
      <c r="U85" s="22" t="s">
        <v>160</v>
      </c>
      <c r="V85" s="29">
        <v>0.67307870370370371</v>
      </c>
      <c r="W85" s="28">
        <v>42353.673078703701</v>
      </c>
      <c r="X85" s="22">
        <v>1.627</v>
      </c>
      <c r="Y85" s="22">
        <v>1280</v>
      </c>
      <c r="Z85" s="22">
        <v>128</v>
      </c>
      <c r="AA85" s="22">
        <v>4.4560000000000004</v>
      </c>
      <c r="AB85" s="22">
        <v>296918</v>
      </c>
      <c r="AC85" s="22">
        <v>27409</v>
      </c>
      <c r="AD85" s="22">
        <v>5.992</v>
      </c>
      <c r="AE85" s="22">
        <v>1566</v>
      </c>
      <c r="AF85" s="22">
        <v>159</v>
      </c>
      <c r="AG85" s="22">
        <v>1.98</v>
      </c>
      <c r="AH85" s="22">
        <v>7632</v>
      </c>
      <c r="AI85" s="22">
        <v>790</v>
      </c>
      <c r="AJ85" s="22" t="s">
        <v>369</v>
      </c>
      <c r="AK85" s="22">
        <v>16</v>
      </c>
      <c r="AL85" s="22">
        <v>4</v>
      </c>
      <c r="AM85" s="22">
        <v>1</v>
      </c>
      <c r="AN85" s="22">
        <v>4</v>
      </c>
      <c r="AO85" s="22">
        <v>19.765000000000001</v>
      </c>
      <c r="AP85" s="12">
        <v>0.47087422346268099</v>
      </c>
      <c r="AQ85" s="23">
        <v>653.99874712883695</v>
      </c>
      <c r="AR85" s="24">
        <v>682.96745725317203</v>
      </c>
      <c r="AS85" s="22">
        <v>16004</v>
      </c>
      <c r="AT85" s="22">
        <v>19.765000000000001</v>
      </c>
      <c r="AU85" s="22">
        <v>16</v>
      </c>
      <c r="AV85" s="22">
        <v>4</v>
      </c>
      <c r="AW85" s="12">
        <v>0.47087422346268099</v>
      </c>
      <c r="AX85" s="23">
        <v>653.99874712883695</v>
      </c>
      <c r="AY85" s="24">
        <v>682.96745725317203</v>
      </c>
      <c r="AZ85" s="22">
        <v>25.266388888888901</v>
      </c>
      <c r="BA85" s="22">
        <v>16</v>
      </c>
      <c r="BB85" s="22">
        <v>5</v>
      </c>
      <c r="BC85" s="25">
        <v>0.461960925542451</v>
      </c>
      <c r="BD85" s="23">
        <v>715.38943411985804</v>
      </c>
      <c r="BE85" s="24">
        <v>685.72531715388902</v>
      </c>
      <c r="BF85" s="25">
        <v>2.22547811611224E-3</v>
      </c>
      <c r="BG85" s="26">
        <v>1.5105771720501401E-4</v>
      </c>
      <c r="BH85" s="26">
        <v>2.3765358333172502E-3</v>
      </c>
      <c r="BI85" s="23">
        <v>3.0909738252329699</v>
      </c>
      <c r="BJ85" s="23">
        <v>5.1368410572500099E-3</v>
      </c>
      <c r="BK85" s="23">
        <v>3.0961106662902198</v>
      </c>
      <c r="BL85" s="24">
        <v>3.2278877339188501</v>
      </c>
      <c r="BM85" s="24">
        <v>0.69502720940215501</v>
      </c>
      <c r="BN85" s="24">
        <v>3.9229149433210102</v>
      </c>
      <c r="BO85" s="25">
        <v>2.18335147490858E-3</v>
      </c>
      <c r="BP85" s="25">
        <v>1.4819830726174501E-4</v>
      </c>
      <c r="BQ85" s="25">
        <v>2.3315497821703298E-3</v>
      </c>
      <c r="BR85" s="23">
        <v>3.3811227092107798</v>
      </c>
      <c r="BS85" s="23">
        <v>5.6190349495972404E-3</v>
      </c>
      <c r="BT85" s="23">
        <v>3.38674174416037</v>
      </c>
      <c r="BU85" s="24">
        <v>3.24092212091761</v>
      </c>
      <c r="BV85" s="24">
        <v>0.69783376724083601</v>
      </c>
      <c r="BW85" s="24">
        <v>3.9387558881584401</v>
      </c>
      <c r="BX85" s="25">
        <v>1.08833688573033E-4</v>
      </c>
      <c r="BY85" s="23">
        <v>0.15115946557608601</v>
      </c>
      <c r="BZ85" s="24">
        <v>0.157855036110505</v>
      </c>
      <c r="CA85" s="33">
        <v>9.3596972172807998E-5</v>
      </c>
      <c r="CB85" s="23">
        <v>0.129997140395434</v>
      </c>
      <c r="CC85" s="31">
        <v>9.3596972172807998E-5</v>
      </c>
      <c r="CD85" s="22">
        <v>5.5013888888888998</v>
      </c>
      <c r="CE85" s="25">
        <v>0</v>
      </c>
      <c r="CF85" s="23">
        <v>1.52106097184318E-2</v>
      </c>
      <c r="CG85" s="15">
        <v>0</v>
      </c>
      <c r="CH85" s="25">
        <v>0</v>
      </c>
      <c r="CI85" s="23">
        <v>0.16558506959388999</v>
      </c>
      <c r="CJ85" s="24">
        <v>0</v>
      </c>
      <c r="CK85" s="33">
        <v>-2.9749334746695999E-5</v>
      </c>
      <c r="CL85" s="23">
        <v>0.13099772373848501</v>
      </c>
      <c r="CM85" s="24">
        <v>0.173602383975764</v>
      </c>
      <c r="CN85" s="27">
        <v>2.42356863438135E-3</v>
      </c>
      <c r="CO85" s="23">
        <v>-0.27366718364403902</v>
      </c>
      <c r="CP85" s="24">
        <v>4.2701080240581701</v>
      </c>
      <c r="CQ85" s="25">
        <v>6.7859921762677702E-2</v>
      </c>
      <c r="CR85" s="25">
        <f t="shared" si="4"/>
        <v>2.4235686343813466E-3</v>
      </c>
      <c r="CS85" s="17">
        <v>-7.6626811420330903</v>
      </c>
      <c r="CT85" s="17">
        <f t="shared" si="3"/>
        <v>-0.27366718364403891</v>
      </c>
      <c r="CU85" s="24">
        <v>187.88475305855999</v>
      </c>
      <c r="CV85" s="25">
        <v>0.359047205093533</v>
      </c>
      <c r="CW85" s="25">
        <f t="shared" si="5"/>
        <v>1.2823114467626179E-2</v>
      </c>
      <c r="CX85" s="23">
        <v>-40.543286465783602</v>
      </c>
      <c r="CY85" s="23">
        <f t="shared" si="6"/>
        <v>-1.4479745166351286</v>
      </c>
      <c r="CZ85" s="24">
        <v>994.09922253206105</v>
      </c>
      <c r="DA85" s="24">
        <f t="shared" si="7"/>
        <v>22.593164148455934</v>
      </c>
      <c r="DB85" s="25">
        <v>6.16908379660706</v>
      </c>
      <c r="DC85" s="23">
        <v>-696.60737654846298</v>
      </c>
      <c r="DD85" s="24">
        <v>17080.4320962327</v>
      </c>
    </row>
    <row r="86" spans="1:108" x14ac:dyDescent="0.25">
      <c r="A86" s="22">
        <v>116</v>
      </c>
      <c r="B86" s="22">
        <v>32</v>
      </c>
      <c r="C86" s="22">
        <v>5</v>
      </c>
      <c r="D86" s="22">
        <v>116</v>
      </c>
      <c r="E86" s="22">
        <v>16</v>
      </c>
      <c r="F86" s="22" t="s">
        <v>117</v>
      </c>
      <c r="G86" s="22" t="s">
        <v>109</v>
      </c>
      <c r="H86" s="22">
        <v>5</v>
      </c>
      <c r="I86" s="32">
        <v>3110</v>
      </c>
      <c r="J86" s="22">
        <v>3</v>
      </c>
      <c r="K86" s="22">
        <v>1</v>
      </c>
      <c r="L86" s="22">
        <v>1</v>
      </c>
      <c r="M86" s="22">
        <v>0</v>
      </c>
      <c r="N86" s="22">
        <v>1</v>
      </c>
      <c r="O86" s="22" t="s">
        <v>438</v>
      </c>
      <c r="P86" s="28">
        <v>42248.679861111108</v>
      </c>
      <c r="Q86" s="22">
        <v>116</v>
      </c>
      <c r="R86" s="22">
        <v>116</v>
      </c>
      <c r="S86" s="22" t="s">
        <v>101</v>
      </c>
      <c r="T86" s="22" t="s">
        <v>439</v>
      </c>
      <c r="U86" s="22" t="s">
        <v>160</v>
      </c>
      <c r="V86" s="29">
        <v>0.90230324074074064</v>
      </c>
      <c r="W86" s="28">
        <v>42353.902303240742</v>
      </c>
      <c r="X86" s="22">
        <v>1.631</v>
      </c>
      <c r="Y86" s="22">
        <v>1285</v>
      </c>
      <c r="Z86" s="22">
        <v>129</v>
      </c>
      <c r="AA86" s="22">
        <v>4.4580000000000002</v>
      </c>
      <c r="AB86" s="22">
        <v>295226</v>
      </c>
      <c r="AC86" s="22">
        <v>27249</v>
      </c>
      <c r="AD86" s="22">
        <v>5.99</v>
      </c>
      <c r="AE86" s="22">
        <v>1713</v>
      </c>
      <c r="AF86" s="22">
        <v>170</v>
      </c>
      <c r="AG86" s="22">
        <v>1.982</v>
      </c>
      <c r="AH86" s="22">
        <v>7533</v>
      </c>
      <c r="AI86" s="22">
        <v>769</v>
      </c>
      <c r="AJ86" s="22" t="s">
        <v>440</v>
      </c>
      <c r="AK86" s="22">
        <v>16</v>
      </c>
      <c r="AL86" s="22">
        <v>4</v>
      </c>
      <c r="AM86" s="22">
        <v>1</v>
      </c>
      <c r="AN86" s="22">
        <v>4</v>
      </c>
      <c r="AO86" s="22">
        <v>25.266388888888901</v>
      </c>
      <c r="AP86" s="12">
        <v>0.461960925542451</v>
      </c>
      <c r="AQ86" s="23">
        <v>715.38943411985804</v>
      </c>
      <c r="AR86" s="24">
        <v>685.72531715388902</v>
      </c>
      <c r="AS86" s="22">
        <v>16005</v>
      </c>
      <c r="AT86" s="22">
        <f>(AT85-AT84)+AT85</f>
        <v>25.270000000000003</v>
      </c>
      <c r="AU86" s="22">
        <v>16</v>
      </c>
      <c r="AV86" s="22">
        <v>5</v>
      </c>
      <c r="AX86" s="23">
        <f>AQ86</f>
        <v>715.38943411985804</v>
      </c>
      <c r="AY86" s="24">
        <f>AR86</f>
        <v>685.72531715388902</v>
      </c>
      <c r="CD86" s="22">
        <f>CD85</f>
        <v>5.5013888888888998</v>
      </c>
      <c r="CF86" s="23">
        <f>CF85</f>
        <v>1.52106097184318E-2</v>
      </c>
      <c r="CG86" s="15">
        <v>0</v>
      </c>
      <c r="CH86" s="25">
        <v>0</v>
      </c>
      <c r="CI86" s="23">
        <v>0.16558506959388999</v>
      </c>
      <c r="CJ86" s="24">
        <v>0</v>
      </c>
      <c r="CN86" s="27">
        <v>2.3938192996346501E-3</v>
      </c>
      <c r="CO86" s="23">
        <v>-0.14266945990555399</v>
      </c>
      <c r="CP86" s="24">
        <v>4.4437104080339296</v>
      </c>
      <c r="CQ86" s="25">
        <v>6.7026940389770195E-2</v>
      </c>
      <c r="CR86" s="25">
        <f t="shared" si="4"/>
        <v>2.3938192996346497E-3</v>
      </c>
      <c r="CS86" s="17">
        <v>-3.9947448773555099</v>
      </c>
      <c r="CT86" s="17">
        <f t="shared" si="3"/>
        <v>-0.14266945990555394</v>
      </c>
      <c r="CU86" s="24">
        <v>195.52325795349299</v>
      </c>
      <c r="CV86" s="25">
        <v>0.35463989624217002</v>
      </c>
      <c r="CW86" s="25">
        <f t="shared" si="5"/>
        <v>1.26657105800775E-2</v>
      </c>
      <c r="CX86" s="23">
        <v>-21.1362162823043</v>
      </c>
      <c r="CY86" s="23">
        <f t="shared" si="6"/>
        <v>-0.75486486722515356</v>
      </c>
      <c r="CZ86" s="24">
        <v>1034.51459234652</v>
      </c>
      <c r="DA86" s="24">
        <f t="shared" si="7"/>
        <v>23.511695280602726</v>
      </c>
      <c r="DB86" s="25">
        <v>6.0933582172518399</v>
      </c>
      <c r="DC86" s="23">
        <v>-363.158625214138</v>
      </c>
      <c r="DD86" s="24">
        <v>17774.8416321357</v>
      </c>
    </row>
    <row r="87" spans="1:108" x14ac:dyDescent="0.25">
      <c r="A87" s="22">
        <v>18</v>
      </c>
      <c r="B87" s="22">
        <v>32</v>
      </c>
      <c r="C87" s="22">
        <v>5</v>
      </c>
      <c r="D87" s="22">
        <v>18</v>
      </c>
      <c r="E87" s="22">
        <v>18</v>
      </c>
      <c r="F87" s="22" t="s">
        <v>126</v>
      </c>
      <c r="G87" s="22" t="s">
        <v>109</v>
      </c>
      <c r="H87" s="22">
        <v>1</v>
      </c>
      <c r="I87" s="32">
        <v>3111</v>
      </c>
      <c r="J87" s="22">
        <v>3</v>
      </c>
      <c r="K87" s="22">
        <v>1</v>
      </c>
      <c r="L87" s="22">
        <v>1</v>
      </c>
      <c r="M87" s="22">
        <v>1</v>
      </c>
      <c r="N87" s="22">
        <v>1</v>
      </c>
      <c r="O87" s="22" t="s">
        <v>158</v>
      </c>
      <c r="P87" s="28">
        <v>42247.795138888891</v>
      </c>
      <c r="Q87" s="22">
        <v>18</v>
      </c>
      <c r="R87" s="22">
        <v>18</v>
      </c>
      <c r="S87" s="22" t="s">
        <v>101</v>
      </c>
      <c r="T87" s="22" t="s">
        <v>159</v>
      </c>
      <c r="U87" s="22" t="s">
        <v>160</v>
      </c>
      <c r="V87" s="29">
        <v>4.1203703703703706E-3</v>
      </c>
      <c r="W87" s="28">
        <v>42353.004120370373</v>
      </c>
      <c r="X87" s="22">
        <v>1.629</v>
      </c>
      <c r="Y87" s="22">
        <v>20998</v>
      </c>
      <c r="Z87" s="22">
        <v>2624</v>
      </c>
      <c r="AA87" s="22">
        <v>4.4530000000000003</v>
      </c>
      <c r="AB87" s="22">
        <v>293453</v>
      </c>
      <c r="AC87" s="22">
        <v>27231</v>
      </c>
      <c r="AD87" s="22">
        <v>5.9950000000000001</v>
      </c>
      <c r="AE87" s="22">
        <v>1316</v>
      </c>
      <c r="AF87" s="22">
        <v>138</v>
      </c>
      <c r="AG87" s="22">
        <v>1.98</v>
      </c>
      <c r="AH87" s="22">
        <v>7728</v>
      </c>
      <c r="AI87" s="22">
        <v>799</v>
      </c>
      <c r="AJ87" s="22" t="s">
        <v>161</v>
      </c>
      <c r="AK87" s="22">
        <v>18</v>
      </c>
      <c r="AL87" s="22">
        <v>14</v>
      </c>
      <c r="AM87" s="22">
        <v>3</v>
      </c>
      <c r="AN87" s="22">
        <v>4</v>
      </c>
      <c r="AO87" s="22">
        <v>3.71</v>
      </c>
      <c r="AP87" s="12">
        <v>0.47951742144593501</v>
      </c>
      <c r="AQ87" s="23">
        <v>549.59281687199802</v>
      </c>
      <c r="AR87" s="24">
        <v>11558.863761720901</v>
      </c>
      <c r="AS87" s="22">
        <v>18001</v>
      </c>
      <c r="AT87" s="22">
        <v>3.71</v>
      </c>
      <c r="AU87" s="22">
        <v>18</v>
      </c>
      <c r="AV87" s="22">
        <v>1</v>
      </c>
      <c r="AW87" s="12">
        <v>0.47951742144593501</v>
      </c>
      <c r="AX87" s="23">
        <v>549.59281687199802</v>
      </c>
      <c r="AY87" s="24">
        <v>11558.863761720901</v>
      </c>
      <c r="AZ87" s="22">
        <v>9.1944444444444393</v>
      </c>
      <c r="BA87" s="22">
        <v>18</v>
      </c>
      <c r="BB87" s="22">
        <v>2</v>
      </c>
      <c r="BC87" s="25">
        <v>0.44989646169082598</v>
      </c>
      <c r="BD87" s="23">
        <v>615.15974107329305</v>
      </c>
      <c r="BE87" s="24">
        <v>25924.0044125758</v>
      </c>
      <c r="BF87" s="25">
        <v>2.2663281924309299E-3</v>
      </c>
      <c r="BG87" s="26">
        <v>1.5383047836212301E-4</v>
      </c>
      <c r="BH87" s="26">
        <v>2.4201586707930599E-3</v>
      </c>
      <c r="BI87" s="23">
        <v>2.5975233422775101</v>
      </c>
      <c r="BJ87" s="23">
        <v>4.3167834172037102E-3</v>
      </c>
      <c r="BK87" s="23">
        <v>2.6018401256947201</v>
      </c>
      <c r="BL87" s="24">
        <v>54.630296302195802</v>
      </c>
      <c r="BM87" s="24">
        <v>11.762968702022</v>
      </c>
      <c r="BN87" s="24">
        <v>66.393265004217795</v>
      </c>
      <c r="BO87" s="25">
        <v>2.1263315767137401E-3</v>
      </c>
      <c r="BP87" s="25">
        <v>1.4432799481327999E-4</v>
      </c>
      <c r="BQ87" s="25">
        <v>2.2706595715270201E-3</v>
      </c>
      <c r="BR87" s="23">
        <v>2.9074102455735402</v>
      </c>
      <c r="BS87" s="23">
        <v>4.8317796151527903E-3</v>
      </c>
      <c r="BT87" s="23">
        <v>2.9122420251886898</v>
      </c>
      <c r="BU87" s="24">
        <v>122.52381130129299</v>
      </c>
      <c r="BV87" s="24">
        <v>26.381767172140101</v>
      </c>
      <c r="BW87" s="24">
        <v>148.905578473433</v>
      </c>
      <c r="BX87" s="25">
        <v>1.1083140063861799E-4</v>
      </c>
      <c r="BY87" s="23">
        <v>0.127028005554361</v>
      </c>
      <c r="BZ87" s="24">
        <v>2.6716131744275602</v>
      </c>
      <c r="CA87" s="33">
        <v>9.5315004549211395E-5</v>
      </c>
      <c r="CB87" s="23">
        <v>0.10924408477675</v>
      </c>
      <c r="CC87" s="31">
        <v>9.5315004549211395E-5</v>
      </c>
      <c r="CD87" s="22">
        <v>5.4844444444444402</v>
      </c>
      <c r="CE87" s="25">
        <v>0</v>
      </c>
      <c r="CF87" s="23">
        <v>1.51637605796878E-2</v>
      </c>
      <c r="CG87" s="15">
        <v>0</v>
      </c>
      <c r="CH87" s="25">
        <v>0</v>
      </c>
      <c r="CI87" s="23">
        <v>0.16558506959388999</v>
      </c>
      <c r="CJ87" s="24">
        <v>0</v>
      </c>
      <c r="CK87" s="25">
        <v>-1.33982703176629E-4</v>
      </c>
      <c r="CL87" s="23">
        <v>0.14743699009800901</v>
      </c>
      <c r="CM87" s="24">
        <v>85.183831328638504</v>
      </c>
      <c r="CN87" s="27">
        <v>2.4201586707930599E-3</v>
      </c>
      <c r="CO87" s="23">
        <v>2.2700945678085101E-3</v>
      </c>
      <c r="CP87" s="24">
        <v>66.393265004217795</v>
      </c>
      <c r="CQ87" s="25">
        <v>6.7764442782205503E-2</v>
      </c>
      <c r="CR87" s="25">
        <f t="shared" ref="CR87:CR146" si="8">CQ87/28</f>
        <v>2.4201586707930539E-3</v>
      </c>
      <c r="CS87" s="17">
        <v>6.3562647898638205E-2</v>
      </c>
      <c r="CT87" s="17">
        <f t="shared" ref="CT87:CT121" si="9">CS87/28</f>
        <v>2.2700945678085075E-3</v>
      </c>
      <c r="CU87" s="24">
        <v>2921.3036601855802</v>
      </c>
      <c r="CV87" s="25">
        <v>0.480598884980181</v>
      </c>
      <c r="CW87" s="25">
        <f t="shared" si="5"/>
        <v>1.7164245892149321E-2</v>
      </c>
      <c r="CX87" s="23">
        <v>0.45079892126693699</v>
      </c>
      <c r="CY87" s="23">
        <f t="shared" si="6"/>
        <v>1.6099961473819178E-2</v>
      </c>
      <c r="CZ87" s="24">
        <v>20718.465675075098</v>
      </c>
      <c r="DA87" s="24">
        <f t="shared" si="7"/>
        <v>470.8742198880704</v>
      </c>
      <c r="DB87" s="25">
        <v>6.1604038892914099</v>
      </c>
      <c r="DC87" s="23">
        <v>5.7784225362398303</v>
      </c>
      <c r="DD87" s="24">
        <v>265573.06001687102</v>
      </c>
    </row>
    <row r="88" spans="1:108" x14ac:dyDescent="0.25">
      <c r="A88" s="22">
        <v>43</v>
      </c>
      <c r="B88" s="22">
        <v>32</v>
      </c>
      <c r="C88" s="22">
        <v>5</v>
      </c>
      <c r="D88" s="22">
        <v>43</v>
      </c>
      <c r="E88" s="22">
        <v>18</v>
      </c>
      <c r="F88" s="22" t="s">
        <v>126</v>
      </c>
      <c r="G88" s="22" t="s">
        <v>109</v>
      </c>
      <c r="H88" s="22">
        <v>2</v>
      </c>
      <c r="I88" s="32">
        <v>3111</v>
      </c>
      <c r="J88" s="22">
        <v>3</v>
      </c>
      <c r="K88" s="22">
        <v>1</v>
      </c>
      <c r="L88" s="22">
        <v>1</v>
      </c>
      <c r="M88" s="22">
        <v>1</v>
      </c>
      <c r="N88" s="22">
        <v>1</v>
      </c>
      <c r="O88" s="22" t="s">
        <v>231</v>
      </c>
      <c r="P88" s="28">
        <v>42248.020833333336</v>
      </c>
      <c r="Q88" s="22">
        <v>43</v>
      </c>
      <c r="R88" s="22">
        <v>43</v>
      </c>
      <c r="S88" s="22" t="s">
        <v>101</v>
      </c>
      <c r="T88" s="22" t="s">
        <v>232</v>
      </c>
      <c r="U88" s="22" t="s">
        <v>160</v>
      </c>
      <c r="V88" s="29">
        <v>0.23263888888888887</v>
      </c>
      <c r="W88" s="28">
        <v>42353.232638888891</v>
      </c>
      <c r="X88" s="22">
        <v>1.6240000000000001</v>
      </c>
      <c r="Y88" s="22">
        <v>47042</v>
      </c>
      <c r="Z88" s="22">
        <v>5934</v>
      </c>
      <c r="AA88" s="22">
        <v>4.4530000000000003</v>
      </c>
      <c r="AB88" s="22">
        <v>281105</v>
      </c>
      <c r="AC88" s="22">
        <v>26389</v>
      </c>
      <c r="AD88" s="22">
        <v>5.9859999999999998</v>
      </c>
      <c r="AE88" s="22">
        <v>1473</v>
      </c>
      <c r="AF88" s="22">
        <v>149</v>
      </c>
      <c r="AG88" s="22">
        <v>1.9810000000000001</v>
      </c>
      <c r="AH88" s="22">
        <v>7399</v>
      </c>
      <c r="AI88" s="22">
        <v>761</v>
      </c>
      <c r="AJ88" s="22" t="s">
        <v>233</v>
      </c>
      <c r="AK88" s="22">
        <v>18</v>
      </c>
      <c r="AL88" s="22">
        <v>14</v>
      </c>
      <c r="AM88" s="22">
        <v>3</v>
      </c>
      <c r="AN88" s="22">
        <v>4</v>
      </c>
      <c r="AO88" s="22">
        <v>9.1944444444444393</v>
      </c>
      <c r="AP88" s="12">
        <v>0.44989646169082598</v>
      </c>
      <c r="AQ88" s="23">
        <v>615.15974107329305</v>
      </c>
      <c r="AR88" s="24">
        <v>25924.0044125758</v>
      </c>
      <c r="AS88" s="22">
        <v>18002</v>
      </c>
      <c r="AT88" s="22">
        <v>9.1944444444444393</v>
      </c>
      <c r="AU88" s="22">
        <v>18</v>
      </c>
      <c r="AV88" s="22">
        <v>2</v>
      </c>
      <c r="AW88" s="12">
        <v>0.44989646169082598</v>
      </c>
      <c r="AX88" s="23">
        <v>615.15974107329305</v>
      </c>
      <c r="AY88" s="24">
        <v>25924.0044125758</v>
      </c>
      <c r="AZ88" s="22">
        <v>14.7</v>
      </c>
      <c r="BA88" s="22">
        <v>18</v>
      </c>
      <c r="BB88" s="22">
        <v>3</v>
      </c>
      <c r="BC88" s="25">
        <v>0.43432069865850398</v>
      </c>
      <c r="BD88" s="23">
        <v>636.04092712466104</v>
      </c>
      <c r="BE88" s="24">
        <v>42235.6425813569</v>
      </c>
      <c r="BF88" s="25">
        <v>2.1263315767137401E-3</v>
      </c>
      <c r="BG88" s="26">
        <v>1.4432799481327999E-4</v>
      </c>
      <c r="BH88" s="26">
        <v>2.2706595715270201E-3</v>
      </c>
      <c r="BI88" s="23">
        <v>2.9074102455735402</v>
      </c>
      <c r="BJ88" s="23">
        <v>4.8317796151527903E-3</v>
      </c>
      <c r="BK88" s="23">
        <v>2.9122420251886898</v>
      </c>
      <c r="BL88" s="24">
        <v>122.52381130129299</v>
      </c>
      <c r="BM88" s="24">
        <v>26.381767172140101</v>
      </c>
      <c r="BN88" s="24">
        <v>148.905578473433</v>
      </c>
      <c r="BO88" s="25">
        <v>2.0527163350144199E-3</v>
      </c>
      <c r="BP88" s="25">
        <v>1.3933124814473899E-4</v>
      </c>
      <c r="BQ88" s="25">
        <v>2.1920475831591602E-3</v>
      </c>
      <c r="BR88" s="23">
        <v>3.00610034216463</v>
      </c>
      <c r="BS88" s="23">
        <v>4.9957911431620502E-3</v>
      </c>
      <c r="BT88" s="23">
        <v>3.0110961333077899</v>
      </c>
      <c r="BU88" s="24">
        <v>199.61699664411</v>
      </c>
      <c r="BV88" s="24">
        <v>42.981434164798898</v>
      </c>
      <c r="BW88" s="24">
        <v>242.598430808909</v>
      </c>
      <c r="BX88" s="25">
        <v>1.0398507491385201E-4</v>
      </c>
      <c r="BY88" s="23">
        <v>0.14218256244800401</v>
      </c>
      <c r="BZ88" s="24">
        <v>5.9918442807430701</v>
      </c>
      <c r="CA88" s="33">
        <v>8.9427164425912498E-5</v>
      </c>
      <c r="CB88" s="23">
        <v>0.12227700370528399</v>
      </c>
      <c r="CC88" s="31">
        <v>8.9427164425912498E-5</v>
      </c>
      <c r="CD88" s="22">
        <v>5.50555555555556</v>
      </c>
      <c r="CE88" s="25">
        <v>0</v>
      </c>
      <c r="CF88" s="23">
        <v>1.52221299984508E-2</v>
      </c>
      <c r="CG88" s="15">
        <v>0</v>
      </c>
      <c r="CH88" s="25">
        <v>0</v>
      </c>
      <c r="CI88" s="23">
        <v>0.16558506959388999</v>
      </c>
      <c r="CJ88" s="24">
        <v>0</v>
      </c>
      <c r="CK88" s="33">
        <v>-6.4054077879916499E-5</v>
      </c>
      <c r="CL88" s="23">
        <v>-6.20475327305181E-2</v>
      </c>
      <c r="CM88" s="24">
        <v>99.684607189054205</v>
      </c>
      <c r="CN88" s="27">
        <v>2.2861759676164298E-3</v>
      </c>
      <c r="CO88" s="23">
        <v>0.149707084665817</v>
      </c>
      <c r="CP88" s="24">
        <v>151.577096332856</v>
      </c>
      <c r="CQ88" s="25">
        <v>6.4012927093259897E-2</v>
      </c>
      <c r="CR88" s="25">
        <f t="shared" si="8"/>
        <v>2.286175967616425E-3</v>
      </c>
      <c r="CS88" s="17">
        <v>4.1917983706428803</v>
      </c>
      <c r="CT88" s="17">
        <f t="shared" si="9"/>
        <v>0.14970708466581714</v>
      </c>
      <c r="CU88" s="24">
        <v>6669.3922386456798</v>
      </c>
      <c r="CV88" s="25">
        <v>0.45399239073233999</v>
      </c>
      <c r="CW88" s="25">
        <f t="shared" si="5"/>
        <v>1.6214013954726429E-2</v>
      </c>
      <c r="CX88" s="23">
        <v>29.729066458460199</v>
      </c>
      <c r="CY88" s="23">
        <f t="shared" si="6"/>
        <v>1.0617523735164356</v>
      </c>
      <c r="CZ88" s="24">
        <v>47300.654174791998</v>
      </c>
      <c r="DA88" s="24">
        <f t="shared" si="7"/>
        <v>1075.0148676089091</v>
      </c>
      <c r="DB88" s="25">
        <v>5.81935700847818</v>
      </c>
      <c r="DC88" s="23">
        <v>381.07257914935298</v>
      </c>
      <c r="DD88" s="24">
        <v>606308.385331425</v>
      </c>
    </row>
    <row r="89" spans="1:108" x14ac:dyDescent="0.25">
      <c r="A89" s="22">
        <v>68</v>
      </c>
      <c r="B89" s="22">
        <v>32</v>
      </c>
      <c r="C89" s="22">
        <v>5</v>
      </c>
      <c r="D89" s="22">
        <v>68</v>
      </c>
      <c r="E89" s="22">
        <v>18</v>
      </c>
      <c r="F89" s="22" t="s">
        <v>126</v>
      </c>
      <c r="G89" s="22" t="s">
        <v>109</v>
      </c>
      <c r="H89" s="22">
        <v>3</v>
      </c>
      <c r="I89" s="32">
        <v>3111</v>
      </c>
      <c r="J89" s="22">
        <v>3</v>
      </c>
      <c r="K89" s="22">
        <v>1</v>
      </c>
      <c r="L89" s="22">
        <v>1</v>
      </c>
      <c r="M89" s="22">
        <v>1</v>
      </c>
      <c r="N89" s="22">
        <v>1</v>
      </c>
      <c r="O89" s="22" t="s">
        <v>302</v>
      </c>
      <c r="P89" s="28">
        <v>42248.246527777781</v>
      </c>
      <c r="Q89" s="22">
        <v>68</v>
      </c>
      <c r="R89" s="22">
        <v>68</v>
      </c>
      <c r="S89" s="22" t="s">
        <v>101</v>
      </c>
      <c r="T89" s="22" t="s">
        <v>303</v>
      </c>
      <c r="U89" s="22" t="s">
        <v>160</v>
      </c>
      <c r="V89" s="29">
        <v>0.46203703703703702</v>
      </c>
      <c r="W89" s="28">
        <v>42353.462037037039</v>
      </c>
      <c r="X89" s="22">
        <v>1.617</v>
      </c>
      <c r="Y89" s="22">
        <v>76615</v>
      </c>
      <c r="Z89" s="22">
        <v>9681</v>
      </c>
      <c r="AA89" s="22">
        <v>4.4560000000000004</v>
      </c>
      <c r="AB89" s="22">
        <v>264968</v>
      </c>
      <c r="AC89" s="22">
        <v>25181</v>
      </c>
      <c r="AD89" s="22">
        <v>5.9880000000000004</v>
      </c>
      <c r="AE89" s="22">
        <v>1523</v>
      </c>
      <c r="AF89" s="22">
        <v>153</v>
      </c>
      <c r="AG89" s="22">
        <v>1.9770000000000001</v>
      </c>
      <c r="AH89" s="22">
        <v>7226</v>
      </c>
      <c r="AI89" s="22">
        <v>735</v>
      </c>
      <c r="AJ89" s="22" t="s">
        <v>304</v>
      </c>
      <c r="AK89" s="22">
        <v>18</v>
      </c>
      <c r="AL89" s="22">
        <v>14</v>
      </c>
      <c r="AM89" s="22">
        <v>3</v>
      </c>
      <c r="AN89" s="22">
        <v>4</v>
      </c>
      <c r="AO89" s="22">
        <v>14.7</v>
      </c>
      <c r="AP89" s="12">
        <v>0.43432069865850398</v>
      </c>
      <c r="AQ89" s="23">
        <v>636.04092712466104</v>
      </c>
      <c r="AR89" s="24">
        <v>42235.6425813569</v>
      </c>
      <c r="AS89" s="22">
        <v>18003</v>
      </c>
      <c r="AT89" s="22">
        <v>14.7</v>
      </c>
      <c r="AU89" s="22">
        <v>18</v>
      </c>
      <c r="AV89" s="22">
        <v>3</v>
      </c>
      <c r="AW89" s="12">
        <v>0.43432069865850398</v>
      </c>
      <c r="AX89" s="23">
        <v>636.04092712466104</v>
      </c>
      <c r="AY89" s="24">
        <v>42235.6425813569</v>
      </c>
      <c r="AZ89" s="22">
        <v>20.205277777777798</v>
      </c>
      <c r="BA89" s="22">
        <v>18</v>
      </c>
      <c r="BB89" s="22">
        <v>4</v>
      </c>
      <c r="BC89" s="25">
        <v>-0.216260016205996</v>
      </c>
      <c r="BD89" s="23">
        <v>638.12904572979699</v>
      </c>
      <c r="BE89" s="24">
        <v>60534.5945945946</v>
      </c>
      <c r="BF89" s="25">
        <v>2.0527163350144199E-3</v>
      </c>
      <c r="BG89" s="26">
        <v>1.3933124814473899E-4</v>
      </c>
      <c r="BH89" s="26">
        <v>2.1920475831591602E-3</v>
      </c>
      <c r="BI89" s="23">
        <v>3.00610034216463</v>
      </c>
      <c r="BJ89" s="23">
        <v>4.9957911431620502E-3</v>
      </c>
      <c r="BK89" s="23">
        <v>3.0110961333077899</v>
      </c>
      <c r="BL89" s="24">
        <v>199.61699664411</v>
      </c>
      <c r="BM89" s="24">
        <v>42.981434164798898</v>
      </c>
      <c r="BN89" s="24">
        <v>242.598430808909</v>
      </c>
      <c r="BO89" s="25">
        <v>-1.0221029512240099E-3</v>
      </c>
      <c r="BP89" s="33">
        <v>-6.9376794785170695E-5</v>
      </c>
      <c r="BQ89" s="25">
        <v>-1.09147974600918E-3</v>
      </c>
      <c r="BR89" s="23">
        <v>3.01596935182374</v>
      </c>
      <c r="BS89" s="23">
        <v>5.0121922959629698E-3</v>
      </c>
      <c r="BT89" s="23">
        <v>3.0209815441196999</v>
      </c>
      <c r="BU89" s="24">
        <v>286.10276125822702</v>
      </c>
      <c r="BV89" s="24">
        <v>61.603506736010701</v>
      </c>
      <c r="BW89" s="24">
        <v>347.70626799423701</v>
      </c>
      <c r="BX89" s="25">
        <v>1.0038503129566199E-4</v>
      </c>
      <c r="BY89" s="23">
        <v>0.14700885445234901</v>
      </c>
      <c r="BZ89" s="24">
        <v>9.7619715464115195</v>
      </c>
      <c r="CA89" s="33">
        <v>8.63311269142689E-5</v>
      </c>
      <c r="CB89" s="23">
        <v>0.12642761482902001</v>
      </c>
      <c r="CC89" s="31">
        <v>8.63311269142689E-5</v>
      </c>
      <c r="CD89" s="22">
        <v>5.5052777777777999</v>
      </c>
      <c r="CE89" s="25">
        <v>0</v>
      </c>
      <c r="CF89" s="23">
        <v>1.52213619797829E-2</v>
      </c>
      <c r="CG89" s="15">
        <v>0</v>
      </c>
      <c r="CH89" s="25">
        <v>0</v>
      </c>
      <c r="CI89" s="23">
        <v>0.16558506959388999</v>
      </c>
      <c r="CJ89" s="24">
        <v>0</v>
      </c>
      <c r="CK89" s="25">
        <v>-3.2694734247869501E-3</v>
      </c>
      <c r="CL89" s="23">
        <v>-0.15033978113843799</v>
      </c>
      <c r="CM89" s="24">
        <v>114.869722400613</v>
      </c>
      <c r="CN89" s="27">
        <v>2.2221218897365098E-3</v>
      </c>
      <c r="CO89" s="23">
        <v>8.7659551935299201E-2</v>
      </c>
      <c r="CP89" s="24">
        <v>251.26170352191099</v>
      </c>
      <c r="CQ89" s="25">
        <v>6.2219412912622299E-2</v>
      </c>
      <c r="CR89" s="25">
        <f t="shared" si="8"/>
        <v>2.2221218897365107E-3</v>
      </c>
      <c r="CS89" s="17">
        <v>2.45446745418838</v>
      </c>
      <c r="CT89" s="17">
        <f t="shared" si="9"/>
        <v>8.7659551935299285E-2</v>
      </c>
      <c r="CU89" s="24">
        <v>11055.514954964099</v>
      </c>
      <c r="CV89" s="25">
        <v>0.44127243200441302</v>
      </c>
      <c r="CW89" s="25">
        <f t="shared" si="5"/>
        <v>1.5759729714443321E-2</v>
      </c>
      <c r="CX89" s="23">
        <v>17.407570597080699</v>
      </c>
      <c r="CY89" s="23">
        <f t="shared" si="6"/>
        <v>0.62169894989573926</v>
      </c>
      <c r="CZ89" s="24">
        <v>78407.907482014605</v>
      </c>
      <c r="DA89" s="24">
        <f t="shared" si="7"/>
        <v>1781.9978973185137</v>
      </c>
      <c r="DB89" s="25">
        <v>5.6563102647838397</v>
      </c>
      <c r="DC89" s="23">
        <v>223.133404926216</v>
      </c>
      <c r="DD89" s="24">
        <v>1005046.81408764</v>
      </c>
    </row>
    <row r="90" spans="1:108" x14ac:dyDescent="0.25">
      <c r="A90" s="22">
        <v>93</v>
      </c>
      <c r="B90" s="22">
        <v>32</v>
      </c>
      <c r="C90" s="22">
        <v>5</v>
      </c>
      <c r="D90" s="22">
        <v>93</v>
      </c>
      <c r="E90" s="22">
        <v>18</v>
      </c>
      <c r="F90" s="22" t="s">
        <v>126</v>
      </c>
      <c r="G90" s="22" t="s">
        <v>109</v>
      </c>
      <c r="H90" s="22">
        <v>4</v>
      </c>
      <c r="I90" s="32">
        <v>3111</v>
      </c>
      <c r="J90" s="22">
        <v>3</v>
      </c>
      <c r="K90" s="22">
        <v>1</v>
      </c>
      <c r="L90" s="22">
        <v>1</v>
      </c>
      <c r="M90" s="22">
        <v>1</v>
      </c>
      <c r="N90" s="22">
        <v>1</v>
      </c>
      <c r="O90" s="22" t="s">
        <v>373</v>
      </c>
      <c r="P90" s="28">
        <v>42248.472222222219</v>
      </c>
      <c r="Q90" s="22">
        <v>93</v>
      </c>
      <c r="R90" s="22">
        <v>93</v>
      </c>
      <c r="S90" s="22" t="s">
        <v>101</v>
      </c>
      <c r="T90" s="22" t="s">
        <v>374</v>
      </c>
      <c r="U90" s="22" t="s">
        <v>160</v>
      </c>
      <c r="V90" s="29">
        <v>0.69142361111111106</v>
      </c>
      <c r="W90" s="28">
        <v>42353.691423611112</v>
      </c>
      <c r="X90" s="22">
        <v>1.61</v>
      </c>
      <c r="Y90" s="22">
        <v>109791</v>
      </c>
      <c r="Z90" s="22">
        <v>13865</v>
      </c>
      <c r="AA90" s="22">
        <v>4.4720000000000004</v>
      </c>
      <c r="AB90" s="22">
        <v>245796</v>
      </c>
      <c r="AC90" s="22">
        <v>23544</v>
      </c>
      <c r="AD90" s="22">
        <v>6.008</v>
      </c>
      <c r="AE90" s="22">
        <v>1528</v>
      </c>
      <c r="AF90" s="22">
        <v>154</v>
      </c>
      <c r="AG90" s="22">
        <v>0</v>
      </c>
      <c r="AH90" s="22">
        <v>0</v>
      </c>
      <c r="AI90" s="22">
        <v>0</v>
      </c>
      <c r="AJ90" s="22" t="s">
        <v>375</v>
      </c>
      <c r="AK90" s="22">
        <v>18</v>
      </c>
      <c r="AL90" s="22">
        <v>14</v>
      </c>
      <c r="AM90" s="22">
        <v>3</v>
      </c>
      <c r="AN90" s="22">
        <v>4</v>
      </c>
      <c r="AO90" s="22">
        <v>20.205277777777798</v>
      </c>
      <c r="AQ90" s="23">
        <v>638.12904572979699</v>
      </c>
      <c r="AR90" s="24">
        <v>60534.5945945946</v>
      </c>
      <c r="AS90" s="22">
        <v>18004</v>
      </c>
      <c r="AT90" s="22">
        <v>20.205277777777798</v>
      </c>
      <c r="AU90" s="22">
        <v>18</v>
      </c>
      <c r="AV90" s="22">
        <v>4</v>
      </c>
      <c r="AX90" s="23">
        <v>638.12904572979699</v>
      </c>
      <c r="AY90" s="24">
        <v>60534.5945945946</v>
      </c>
      <c r="AZ90" s="22">
        <v>25.7077777777778</v>
      </c>
      <c r="BA90" s="22">
        <v>18</v>
      </c>
      <c r="BB90" s="22">
        <v>5</v>
      </c>
      <c r="BC90" s="25">
        <v>0.43540109840641</v>
      </c>
      <c r="BD90" s="23">
        <v>678.63854666945099</v>
      </c>
      <c r="BE90" s="24">
        <v>80334.373965802501</v>
      </c>
      <c r="BF90" s="25">
        <v>-1.0221029512240099E-3</v>
      </c>
      <c r="BG90" s="34">
        <v>-6.9376794785170695E-5</v>
      </c>
      <c r="BH90" s="26">
        <v>-1.09147974600918E-3</v>
      </c>
      <c r="BI90" s="23">
        <v>3.01596935182374</v>
      </c>
      <c r="BJ90" s="23">
        <v>5.0121922959629698E-3</v>
      </c>
      <c r="BK90" s="23">
        <v>3.0209815441196999</v>
      </c>
      <c r="BL90" s="24">
        <v>286.10276125822702</v>
      </c>
      <c r="BM90" s="24">
        <v>61.603506736010701</v>
      </c>
      <c r="BN90" s="24">
        <v>347.70626799423701</v>
      </c>
      <c r="BO90" s="25">
        <v>2.0578225945542599E-3</v>
      </c>
      <c r="BP90" s="25">
        <v>1.39677843289378E-4</v>
      </c>
      <c r="BQ90" s="25">
        <v>2.1975004378436401E-3</v>
      </c>
      <c r="BR90" s="23">
        <v>3.2074281392104602</v>
      </c>
      <c r="BS90" s="23">
        <v>5.3303746603009404E-3</v>
      </c>
      <c r="BT90" s="23">
        <v>3.2127585138707602</v>
      </c>
      <c r="BU90" s="24">
        <v>379.681839277064</v>
      </c>
      <c r="BV90" s="24">
        <v>81.752908083032295</v>
      </c>
      <c r="BW90" s="24">
        <v>461.43474736009603</v>
      </c>
      <c r="BX90" s="33">
        <v>-4.9984420640998902E-5</v>
      </c>
      <c r="BY90" s="23">
        <v>0.147491483652784</v>
      </c>
      <c r="BZ90" s="24">
        <v>13.991428894865001</v>
      </c>
      <c r="CA90" s="33">
        <v>-4.2986601751259002E-5</v>
      </c>
      <c r="CB90" s="23">
        <v>0.12684267594139401</v>
      </c>
      <c r="CC90" s="31">
        <v>-4.2986601751259002E-5</v>
      </c>
      <c r="CD90" s="22">
        <v>5.5025000000000004</v>
      </c>
      <c r="CE90" s="25">
        <v>0</v>
      </c>
      <c r="CF90" s="23">
        <v>1.5213681793103499E-2</v>
      </c>
      <c r="CG90" s="15">
        <v>0</v>
      </c>
      <c r="CH90" s="25">
        <v>0</v>
      </c>
      <c r="CI90" s="23">
        <v>0.16558506959388999</v>
      </c>
      <c r="CJ90" s="24">
        <v>0</v>
      </c>
      <c r="CK90" s="25">
        <v>3.2819823649630799E-3</v>
      </c>
      <c r="CL90" s="23">
        <v>3.1627026075453597E-2</v>
      </c>
      <c r="CM90" s="24">
        <v>127.71995124732599</v>
      </c>
      <c r="CN90" s="27">
        <v>-1.0473515350504501E-3</v>
      </c>
      <c r="CO90" s="23">
        <v>-6.2680229203138496E-2</v>
      </c>
      <c r="CP90" s="24">
        <v>366.13142592252399</v>
      </c>
      <c r="CQ90" s="25">
        <v>-2.9325842981412501E-2</v>
      </c>
      <c r="CR90" s="25">
        <f t="shared" si="8"/>
        <v>-1.0473515350504464E-3</v>
      </c>
      <c r="CS90" s="17">
        <v>-1.7550464176878799</v>
      </c>
      <c r="CT90" s="17">
        <f t="shared" si="9"/>
        <v>-6.2680229203138565E-2</v>
      </c>
      <c r="CU90" s="24">
        <v>16109.782740590999</v>
      </c>
      <c r="CV90" s="25">
        <v>-0.20798470199583299</v>
      </c>
      <c r="CW90" s="25">
        <f t="shared" si="5"/>
        <v>-7.4280250712797499E-3</v>
      </c>
      <c r="CX90" s="23">
        <v>-12.4471377140984</v>
      </c>
      <c r="CY90" s="23">
        <f t="shared" si="6"/>
        <v>-0.44454063264637139</v>
      </c>
      <c r="CZ90" s="24">
        <v>114253.77830206401</v>
      </c>
      <c r="DA90" s="24">
        <f t="shared" si="7"/>
        <v>2596.6767795923638</v>
      </c>
      <c r="DB90" s="25">
        <v>-2.6659857255829502</v>
      </c>
      <c r="DC90" s="23">
        <v>-159.54967433526201</v>
      </c>
      <c r="DD90" s="24">
        <v>1464525.7036901</v>
      </c>
    </row>
    <row r="91" spans="1:108" x14ac:dyDescent="0.25">
      <c r="A91" s="22">
        <v>118</v>
      </c>
      <c r="B91" s="22">
        <v>32</v>
      </c>
      <c r="C91" s="22">
        <v>5</v>
      </c>
      <c r="D91" s="22">
        <v>118</v>
      </c>
      <c r="E91" s="22">
        <v>18</v>
      </c>
      <c r="F91" s="22" t="s">
        <v>126</v>
      </c>
      <c r="G91" s="22" t="s">
        <v>109</v>
      </c>
      <c r="H91" s="22">
        <v>5</v>
      </c>
      <c r="I91" s="32">
        <v>3111</v>
      </c>
      <c r="J91" s="22">
        <v>3</v>
      </c>
      <c r="K91" s="22">
        <v>1</v>
      </c>
      <c r="L91" s="22">
        <v>1</v>
      </c>
      <c r="M91" s="22">
        <v>1</v>
      </c>
      <c r="N91" s="22">
        <v>1</v>
      </c>
      <c r="O91" s="22" t="s">
        <v>444</v>
      </c>
      <c r="P91" s="28">
        <v>42248.697916666664</v>
      </c>
      <c r="Q91" s="22">
        <v>118</v>
      </c>
      <c r="R91" s="22">
        <v>118</v>
      </c>
      <c r="S91" s="22" t="s">
        <v>101</v>
      </c>
      <c r="T91" s="22" t="s">
        <v>445</v>
      </c>
      <c r="U91" s="22" t="s">
        <v>160</v>
      </c>
      <c r="V91" s="29">
        <v>0.92069444444444448</v>
      </c>
      <c r="W91" s="28">
        <v>42353.920694444445</v>
      </c>
      <c r="X91" s="22">
        <v>1.6020000000000001</v>
      </c>
      <c r="Y91" s="22">
        <v>145688</v>
      </c>
      <c r="Z91" s="22">
        <v>18338</v>
      </c>
      <c r="AA91" s="22">
        <v>4.4770000000000003</v>
      </c>
      <c r="AB91" s="22">
        <v>223779</v>
      </c>
      <c r="AC91" s="22">
        <v>21708</v>
      </c>
      <c r="AD91" s="22">
        <v>5.9939999999999998</v>
      </c>
      <c r="AE91" s="22">
        <v>1625</v>
      </c>
      <c r="AF91" s="22">
        <v>161</v>
      </c>
      <c r="AG91" s="22">
        <v>1.9690000000000001</v>
      </c>
      <c r="AH91" s="22">
        <v>7238</v>
      </c>
      <c r="AI91" s="22">
        <v>720</v>
      </c>
      <c r="AJ91" s="22" t="s">
        <v>446</v>
      </c>
      <c r="AK91" s="22">
        <v>18</v>
      </c>
      <c r="AL91" s="22">
        <v>14</v>
      </c>
      <c r="AM91" s="22">
        <v>3</v>
      </c>
      <c r="AN91" s="22">
        <v>4</v>
      </c>
      <c r="AO91" s="22">
        <v>25.7077777777778</v>
      </c>
      <c r="AP91" s="12">
        <v>0.43540109840641</v>
      </c>
      <c r="AQ91" s="23">
        <v>678.63854666945099</v>
      </c>
      <c r="AR91" s="24">
        <v>80334.373965802501</v>
      </c>
      <c r="AS91" s="22">
        <v>18005</v>
      </c>
      <c r="AT91" s="22">
        <f>(AT90-AT89)+AT90</f>
        <v>25.710555555555597</v>
      </c>
      <c r="AU91" s="22">
        <v>18</v>
      </c>
      <c r="AV91" s="22">
        <v>5</v>
      </c>
      <c r="AX91" s="23">
        <f>AQ91</f>
        <v>678.63854666945099</v>
      </c>
      <c r="AY91" s="24">
        <f>AR91</f>
        <v>80334.373965802501</v>
      </c>
      <c r="CD91" s="22">
        <f>CD90</f>
        <v>5.5025000000000004</v>
      </c>
      <c r="CF91" s="23">
        <f>CF90</f>
        <v>1.5213681793103499E-2</v>
      </c>
      <c r="CG91" s="15">
        <v>0</v>
      </c>
      <c r="CH91" s="25">
        <v>0</v>
      </c>
      <c r="CI91" s="23">
        <v>0.16558506959388999</v>
      </c>
      <c r="CJ91" s="24">
        <v>0</v>
      </c>
      <c r="CN91" s="27">
        <v>2.23463082991263E-3</v>
      </c>
      <c r="CO91" s="23">
        <v>-3.1053203127684899E-2</v>
      </c>
      <c r="CP91" s="24">
        <v>493.851377169849</v>
      </c>
      <c r="CQ91" s="25">
        <v>6.2569663237553794E-2</v>
      </c>
      <c r="CR91" s="25">
        <f t="shared" si="8"/>
        <v>2.2346308299126356E-3</v>
      </c>
      <c r="CS91" s="17">
        <v>-0.86948968757517597</v>
      </c>
      <c r="CT91" s="17">
        <f t="shared" si="9"/>
        <v>-3.1053203127684857E-2</v>
      </c>
      <c r="CU91" s="24">
        <v>21729.4605954734</v>
      </c>
      <c r="CV91" s="25">
        <v>0.44375647686208303</v>
      </c>
      <c r="CW91" s="25">
        <f t="shared" si="5"/>
        <v>1.5848445602217251E-2</v>
      </c>
      <c r="CX91" s="23">
        <v>-6.1665935289019602</v>
      </c>
      <c r="CY91" s="23">
        <f t="shared" si="6"/>
        <v>-0.22023548317507</v>
      </c>
      <c r="CZ91" s="24">
        <v>154109.64961328599</v>
      </c>
      <c r="DA91" s="24">
        <f t="shared" si="7"/>
        <v>3502.4920366655906</v>
      </c>
      <c r="DB91" s="25">
        <v>5.6881512034139803</v>
      </c>
      <c r="DC91" s="23">
        <v>-79.044517052288697</v>
      </c>
      <c r="DD91" s="24">
        <v>1975405.5086794</v>
      </c>
    </row>
    <row r="92" spans="1:108" x14ac:dyDescent="0.25">
      <c r="A92" s="22">
        <v>17</v>
      </c>
      <c r="B92" s="22">
        <v>32</v>
      </c>
      <c r="C92" s="22">
        <v>5</v>
      </c>
      <c r="D92" s="22">
        <v>17</v>
      </c>
      <c r="E92" s="22">
        <v>17</v>
      </c>
      <c r="F92" s="22" t="s">
        <v>122</v>
      </c>
      <c r="G92" s="22" t="s">
        <v>109</v>
      </c>
      <c r="H92" s="22">
        <v>1</v>
      </c>
      <c r="I92" s="32">
        <v>3140</v>
      </c>
      <c r="J92" s="22">
        <v>3</v>
      </c>
      <c r="K92" s="22">
        <v>1</v>
      </c>
      <c r="L92" s="22">
        <v>4</v>
      </c>
      <c r="M92" s="22">
        <v>0</v>
      </c>
      <c r="N92" s="22">
        <v>1</v>
      </c>
      <c r="O92" s="22" t="s">
        <v>155</v>
      </c>
      <c r="P92" s="28">
        <v>42247.786111111112</v>
      </c>
      <c r="Q92" s="22">
        <v>17</v>
      </c>
      <c r="R92" s="22">
        <v>17</v>
      </c>
      <c r="S92" s="22" t="s">
        <v>101</v>
      </c>
      <c r="T92" s="22" t="s">
        <v>156</v>
      </c>
      <c r="U92" s="22" t="s">
        <v>103</v>
      </c>
      <c r="V92" s="29">
        <v>0.995</v>
      </c>
      <c r="W92" s="28">
        <v>42352.995000000003</v>
      </c>
      <c r="X92" s="22">
        <v>1.623</v>
      </c>
      <c r="Y92" s="22">
        <v>1176</v>
      </c>
      <c r="Z92" s="22">
        <v>119</v>
      </c>
      <c r="AA92" s="22">
        <v>4.4509999999999996</v>
      </c>
      <c r="AB92" s="22">
        <v>302247</v>
      </c>
      <c r="AC92" s="22">
        <v>27864</v>
      </c>
      <c r="AD92" s="22">
        <v>5.9950000000000001</v>
      </c>
      <c r="AE92" s="22">
        <v>1114</v>
      </c>
      <c r="AF92" s="22">
        <v>110</v>
      </c>
      <c r="AG92" s="22">
        <v>1.9790000000000001</v>
      </c>
      <c r="AH92" s="22">
        <v>57924</v>
      </c>
      <c r="AI92" s="22">
        <v>5529</v>
      </c>
      <c r="AJ92" s="22" t="s">
        <v>157</v>
      </c>
      <c r="AK92" s="22">
        <v>17</v>
      </c>
      <c r="AL92" s="22">
        <v>9</v>
      </c>
      <c r="AM92" s="22">
        <v>2</v>
      </c>
      <c r="AN92" s="22">
        <v>4</v>
      </c>
      <c r="AO92" s="22">
        <v>3.4911111111111102</v>
      </c>
      <c r="AP92" s="12">
        <v>4.9988295669397704</v>
      </c>
      <c r="AQ92" s="23">
        <v>465.232825224473</v>
      </c>
      <c r="AR92" s="24">
        <v>625.60397131825698</v>
      </c>
      <c r="AS92" s="22">
        <v>17001</v>
      </c>
      <c r="AT92" s="22">
        <v>3.4911111111111102</v>
      </c>
      <c r="AU92" s="22">
        <v>17</v>
      </c>
      <c r="AV92" s="22">
        <v>1</v>
      </c>
      <c r="AW92" s="12">
        <v>4.9988295669397704</v>
      </c>
      <c r="AX92" s="23">
        <v>465.232825224473</v>
      </c>
      <c r="AY92" s="24">
        <v>625.60397131825698</v>
      </c>
      <c r="AZ92" s="22">
        <v>8.9747222222222192</v>
      </c>
      <c r="BA92" s="22">
        <v>17</v>
      </c>
      <c r="BB92" s="22">
        <v>2</v>
      </c>
      <c r="BC92" s="25">
        <v>9.8721526964977002</v>
      </c>
      <c r="BD92" s="23">
        <v>595.94904990603504</v>
      </c>
      <c r="BE92" s="24">
        <v>830.23717595146195</v>
      </c>
      <c r="BF92" s="25">
        <v>2.3418567883993401E-2</v>
      </c>
      <c r="BG92" s="26">
        <v>1.74942323823886E-3</v>
      </c>
      <c r="BH92" s="26">
        <v>2.5167991122232301E-2</v>
      </c>
      <c r="BI92" s="23">
        <v>2.1795274980841599</v>
      </c>
      <c r="BJ92" s="23">
        <v>3.9863747389596096E-3</v>
      </c>
      <c r="BK92" s="23">
        <v>2.18351387282312</v>
      </c>
      <c r="BL92" s="24">
        <v>2.9308358836049502</v>
      </c>
      <c r="BM92" s="24">
        <v>0.69452815239011301</v>
      </c>
      <c r="BN92" s="24">
        <v>3.6253640359950601</v>
      </c>
      <c r="BO92" s="25">
        <v>4.6249161926441303E-2</v>
      </c>
      <c r="BP92" s="25">
        <v>3.4549234190571401E-3</v>
      </c>
      <c r="BQ92" s="25">
        <v>4.97040853454985E-2</v>
      </c>
      <c r="BR92" s="23">
        <v>2.7919082044578998</v>
      </c>
      <c r="BS92" s="23">
        <v>5.1064243738737497E-3</v>
      </c>
      <c r="BT92" s="23">
        <v>2.7970146288317701</v>
      </c>
      <c r="BU92" s="24">
        <v>3.88950361369033</v>
      </c>
      <c r="BV92" s="24">
        <v>0.92170625235020198</v>
      </c>
      <c r="BW92" s="24">
        <v>4.8112098660405298</v>
      </c>
      <c r="BX92" s="25">
        <v>1.15538509693153E-3</v>
      </c>
      <c r="BY92" s="23">
        <v>0.107529785856807</v>
      </c>
      <c r="BZ92" s="24">
        <v>0.144596549124758</v>
      </c>
      <c r="CA92" s="25">
        <v>9.9363118336111907E-4</v>
      </c>
      <c r="CB92" s="23">
        <v>9.2475615836854097E-2</v>
      </c>
      <c r="CC92" s="24">
        <v>9.9363118336111907E-4</v>
      </c>
      <c r="CD92" s="22">
        <v>5.4836111111111103</v>
      </c>
      <c r="CE92" s="25">
        <v>0</v>
      </c>
      <c r="CF92" s="23">
        <v>1.50284612910201E-2</v>
      </c>
      <c r="CG92" s="15">
        <v>0</v>
      </c>
      <c r="CH92" s="25">
        <v>0</v>
      </c>
      <c r="CI92" s="23">
        <v>0.16413256898341699</v>
      </c>
      <c r="CJ92" s="24">
        <v>0</v>
      </c>
      <c r="CK92" s="25">
        <v>2.4697848136836599E-2</v>
      </c>
      <c r="CL92" s="23">
        <v>0.44939389575416699</v>
      </c>
      <c r="CM92" s="24">
        <v>1.32944874798686</v>
      </c>
      <c r="CN92" s="27">
        <v>2.5167991122232301E-2</v>
      </c>
      <c r="CO92" s="23">
        <v>2.34614006482129E-2</v>
      </c>
      <c r="CP92" s="24">
        <v>3.6253640359950601</v>
      </c>
      <c r="CQ92" s="25">
        <v>0.70470375142250397</v>
      </c>
      <c r="CR92" s="25">
        <f t="shared" si="8"/>
        <v>2.5167991122232284E-2</v>
      </c>
      <c r="CS92" s="17">
        <v>0.65691921814996201</v>
      </c>
      <c r="CT92" s="17">
        <f t="shared" si="9"/>
        <v>2.3461400648212928E-2</v>
      </c>
      <c r="CU92" s="24">
        <v>159.516017583783</v>
      </c>
      <c r="CV92" s="25">
        <v>2.2230402253075798</v>
      </c>
      <c r="CW92" s="25">
        <f t="shared" si="5"/>
        <v>7.9394293760984988E-2</v>
      </c>
      <c r="CX92" s="23">
        <v>2.0723003727128102</v>
      </c>
      <c r="CY92" s="23">
        <f t="shared" si="6"/>
        <v>7.4010727596886081E-2</v>
      </c>
      <c r="CZ92" s="24">
        <v>503.20510278795803</v>
      </c>
      <c r="DA92" s="24">
        <f t="shared" si="7"/>
        <v>11.436479608817228</v>
      </c>
      <c r="DB92" s="25">
        <v>58.725312618541999</v>
      </c>
      <c r="DC92" s="23">
        <v>54.743268179163501</v>
      </c>
      <c r="DD92" s="24">
        <v>13293.001465315199</v>
      </c>
    </row>
    <row r="93" spans="1:108" x14ac:dyDescent="0.25">
      <c r="A93" s="22">
        <v>42</v>
      </c>
      <c r="B93" s="22">
        <v>32</v>
      </c>
      <c r="C93" s="22">
        <v>5</v>
      </c>
      <c r="D93" s="22">
        <v>42</v>
      </c>
      <c r="E93" s="22">
        <v>17</v>
      </c>
      <c r="F93" s="22" t="s">
        <v>122</v>
      </c>
      <c r="G93" s="22" t="s">
        <v>109</v>
      </c>
      <c r="H93" s="22">
        <v>2</v>
      </c>
      <c r="I93" s="32">
        <v>3140</v>
      </c>
      <c r="J93" s="22">
        <v>3</v>
      </c>
      <c r="K93" s="22">
        <v>1</v>
      </c>
      <c r="L93" s="22">
        <v>4</v>
      </c>
      <c r="M93" s="22">
        <v>0</v>
      </c>
      <c r="N93" s="22">
        <v>1</v>
      </c>
      <c r="O93" s="22" t="s">
        <v>228</v>
      </c>
      <c r="P93" s="28">
        <v>42248.011805555558</v>
      </c>
      <c r="Q93" s="22">
        <v>42</v>
      </c>
      <c r="R93" s="22">
        <v>42</v>
      </c>
      <c r="S93" s="22" t="s">
        <v>101</v>
      </c>
      <c r="T93" s="22" t="s">
        <v>229</v>
      </c>
      <c r="U93" s="22" t="s">
        <v>160</v>
      </c>
      <c r="V93" s="29">
        <v>0.22348379629629631</v>
      </c>
      <c r="W93" s="28">
        <v>42353.223483796297</v>
      </c>
      <c r="X93" s="22">
        <v>1.6279999999999999</v>
      </c>
      <c r="Y93" s="22">
        <v>1547</v>
      </c>
      <c r="Z93" s="22">
        <v>160</v>
      </c>
      <c r="AA93" s="22">
        <v>4.4470000000000001</v>
      </c>
      <c r="AB93" s="22">
        <v>301773</v>
      </c>
      <c r="AC93" s="22">
        <v>27921</v>
      </c>
      <c r="AD93" s="22">
        <v>5.9790000000000001</v>
      </c>
      <c r="AE93" s="22">
        <v>1427</v>
      </c>
      <c r="AF93" s="22">
        <v>148</v>
      </c>
      <c r="AG93" s="22">
        <v>1.98</v>
      </c>
      <c r="AH93" s="22">
        <v>112052</v>
      </c>
      <c r="AI93" s="22">
        <v>10492</v>
      </c>
      <c r="AJ93" s="22" t="s">
        <v>230</v>
      </c>
      <c r="AK93" s="22">
        <v>17</v>
      </c>
      <c r="AL93" s="22">
        <v>9</v>
      </c>
      <c r="AM93" s="22">
        <v>2</v>
      </c>
      <c r="AN93" s="22">
        <v>4</v>
      </c>
      <c r="AO93" s="22">
        <v>8.9747222222222192</v>
      </c>
      <c r="AP93" s="12">
        <v>9.8721526964977002</v>
      </c>
      <c r="AQ93" s="23">
        <v>595.94904990603504</v>
      </c>
      <c r="AR93" s="24">
        <v>830.23717595146195</v>
      </c>
      <c r="AS93" s="22">
        <v>17002</v>
      </c>
      <c r="AT93" s="22">
        <v>8.9747222222222192</v>
      </c>
      <c r="AU93" s="22">
        <v>17</v>
      </c>
      <c r="AV93" s="22">
        <v>2</v>
      </c>
      <c r="AW93" s="12">
        <v>9.8721526964977002</v>
      </c>
      <c r="AX93" s="23">
        <v>595.94904990603504</v>
      </c>
      <c r="AY93" s="24">
        <v>830.23717595146195</v>
      </c>
      <c r="AZ93" s="22">
        <v>14.4802777777778</v>
      </c>
      <c r="BA93" s="22">
        <v>17</v>
      </c>
      <c r="BB93" s="22">
        <v>3</v>
      </c>
      <c r="BC93" s="25">
        <v>14.2474115422706</v>
      </c>
      <c r="BD93" s="23">
        <v>821.88348298183303</v>
      </c>
      <c r="BE93" s="24">
        <v>975.85217870932195</v>
      </c>
      <c r="BF93" s="25">
        <v>4.6249161926441303E-2</v>
      </c>
      <c r="BG93" s="26">
        <v>3.4549234190571401E-3</v>
      </c>
      <c r="BH93" s="26">
        <v>4.97040853454985E-2</v>
      </c>
      <c r="BI93" s="23">
        <v>2.7919082044578998</v>
      </c>
      <c r="BJ93" s="23">
        <v>5.1064243738737497E-3</v>
      </c>
      <c r="BK93" s="23">
        <v>2.7970146288317701</v>
      </c>
      <c r="BL93" s="24">
        <v>3.88950361369033</v>
      </c>
      <c r="BM93" s="24">
        <v>0.92170625235020198</v>
      </c>
      <c r="BN93" s="24">
        <v>4.8112098660405298</v>
      </c>
      <c r="BO93" s="25">
        <v>6.6746419317935402E-2</v>
      </c>
      <c r="BP93" s="25">
        <v>4.98611775077168E-3</v>
      </c>
      <c r="BQ93" s="25">
        <v>7.1732537068707095E-2</v>
      </c>
      <c r="BR93" s="23">
        <v>3.8503681474233602</v>
      </c>
      <c r="BS93" s="23">
        <v>7.0423568099394103E-3</v>
      </c>
      <c r="BT93" s="23">
        <v>3.8574105042332998</v>
      </c>
      <c r="BU93" s="24">
        <v>4.5716822679828901</v>
      </c>
      <c r="BV93" s="24">
        <v>1.0833639838581901</v>
      </c>
      <c r="BW93" s="24">
        <v>5.65504625184108</v>
      </c>
      <c r="BX93" s="25">
        <v>2.2817617499107101E-3</v>
      </c>
      <c r="BY93" s="23">
        <v>0.137742373804007</v>
      </c>
      <c r="BZ93" s="24">
        <v>0.19189365173737699</v>
      </c>
      <c r="CA93" s="25">
        <v>1.9623151049232099E-3</v>
      </c>
      <c r="CB93" s="23">
        <v>0.118458441471446</v>
      </c>
      <c r="CC93" s="24">
        <v>1.9623151049232099E-3</v>
      </c>
      <c r="CD93" s="22">
        <v>5.5055555555555804</v>
      </c>
      <c r="CE93" s="25">
        <v>0</v>
      </c>
      <c r="CF93" s="23">
        <v>1.50886025423241E-2</v>
      </c>
      <c r="CG93" s="15">
        <v>0</v>
      </c>
      <c r="CH93" s="25">
        <v>0</v>
      </c>
      <c r="CI93" s="23">
        <v>0.16413256898341699</v>
      </c>
      <c r="CJ93" s="24">
        <v>0</v>
      </c>
      <c r="CK93" s="25">
        <v>2.23478983681961E-2</v>
      </c>
      <c r="CL93" s="23">
        <v>0.90045863620834898</v>
      </c>
      <c r="CM93" s="24">
        <v>1.033767722433</v>
      </c>
      <c r="CN93" s="27">
        <v>4.98658392590689E-2</v>
      </c>
      <c r="CO93" s="23">
        <v>0.472855296402379</v>
      </c>
      <c r="CP93" s="24">
        <v>4.9548127839819296</v>
      </c>
      <c r="CQ93" s="25">
        <v>1.3962434992539301</v>
      </c>
      <c r="CR93" s="25">
        <f t="shared" si="8"/>
        <v>4.9865839259068935E-2</v>
      </c>
      <c r="CS93" s="17">
        <v>13.239948299266601</v>
      </c>
      <c r="CT93" s="17">
        <f t="shared" si="9"/>
        <v>0.47285529640237861</v>
      </c>
      <c r="CU93" s="24">
        <v>218.01176249520501</v>
      </c>
      <c r="CV93" s="25">
        <v>4.4045536254067201</v>
      </c>
      <c r="CW93" s="25">
        <f t="shared" si="5"/>
        <v>0.15730548662166857</v>
      </c>
      <c r="CX93" s="23">
        <v>41.766398420399398</v>
      </c>
      <c r="CY93" s="23">
        <f t="shared" si="6"/>
        <v>1.4916570864428356</v>
      </c>
      <c r="CZ93" s="24">
        <v>687.73426654638797</v>
      </c>
      <c r="DA93" s="24">
        <f t="shared" si="7"/>
        <v>15.630324239690635</v>
      </c>
      <c r="DB93" s="25">
        <v>116.35362493782701</v>
      </c>
      <c r="DC93" s="23">
        <v>1103.3290249388899</v>
      </c>
      <c r="DD93" s="24">
        <v>18167.646874600399</v>
      </c>
    </row>
    <row r="94" spans="1:108" x14ac:dyDescent="0.25">
      <c r="A94" s="22">
        <v>67</v>
      </c>
      <c r="B94" s="22">
        <v>32</v>
      </c>
      <c r="C94" s="22">
        <v>5</v>
      </c>
      <c r="D94" s="22">
        <v>67</v>
      </c>
      <c r="E94" s="22">
        <v>17</v>
      </c>
      <c r="F94" s="22" t="s">
        <v>122</v>
      </c>
      <c r="G94" s="22" t="s">
        <v>109</v>
      </c>
      <c r="H94" s="22">
        <v>3</v>
      </c>
      <c r="I94" s="32">
        <v>3140</v>
      </c>
      <c r="J94" s="22">
        <v>3</v>
      </c>
      <c r="K94" s="22">
        <v>1</v>
      </c>
      <c r="L94" s="22">
        <v>4</v>
      </c>
      <c r="M94" s="22">
        <v>0</v>
      </c>
      <c r="N94" s="22">
        <v>1</v>
      </c>
      <c r="O94" s="22" t="s">
        <v>299</v>
      </c>
      <c r="P94" s="28">
        <v>42248.237500000003</v>
      </c>
      <c r="Q94" s="22">
        <v>67</v>
      </c>
      <c r="R94" s="22">
        <v>67</v>
      </c>
      <c r="S94" s="22" t="s">
        <v>101</v>
      </c>
      <c r="T94" s="22" t="s">
        <v>300</v>
      </c>
      <c r="U94" s="22" t="s">
        <v>160</v>
      </c>
      <c r="V94" s="29">
        <v>0.45288194444444446</v>
      </c>
      <c r="W94" s="28">
        <v>42353.452881944446</v>
      </c>
      <c r="X94" s="22">
        <v>1.6319999999999999</v>
      </c>
      <c r="Y94" s="22">
        <v>1811</v>
      </c>
      <c r="Z94" s="22">
        <v>193</v>
      </c>
      <c r="AA94" s="22">
        <v>4.4470000000000001</v>
      </c>
      <c r="AB94" s="22">
        <v>299836</v>
      </c>
      <c r="AC94" s="22">
        <v>27705</v>
      </c>
      <c r="AD94" s="22">
        <v>5.9859999999999998</v>
      </c>
      <c r="AE94" s="22">
        <v>1968</v>
      </c>
      <c r="AF94" s="22">
        <v>195</v>
      </c>
      <c r="AG94" s="22">
        <v>1.98</v>
      </c>
      <c r="AH94" s="22">
        <v>160648</v>
      </c>
      <c r="AI94" s="22">
        <v>14872</v>
      </c>
      <c r="AJ94" s="22" t="s">
        <v>301</v>
      </c>
      <c r="AK94" s="22">
        <v>17</v>
      </c>
      <c r="AL94" s="22">
        <v>9</v>
      </c>
      <c r="AM94" s="22">
        <v>2</v>
      </c>
      <c r="AN94" s="22">
        <v>4</v>
      </c>
      <c r="AO94" s="22">
        <v>14.4802777777778</v>
      </c>
      <c r="AP94" s="12">
        <v>14.2474115422706</v>
      </c>
      <c r="AQ94" s="23">
        <v>821.88348298183303</v>
      </c>
      <c r="AR94" s="24">
        <v>975.85217870932195</v>
      </c>
      <c r="AS94" s="22">
        <v>17003</v>
      </c>
      <c r="AT94" s="22">
        <v>14.4802777777778</v>
      </c>
      <c r="AU94" s="22">
        <v>17</v>
      </c>
      <c r="AV94" s="22">
        <v>3</v>
      </c>
      <c r="AW94" s="12">
        <v>14.2474115422706</v>
      </c>
      <c r="AX94" s="23">
        <v>821.88348298183303</v>
      </c>
      <c r="AY94" s="24">
        <v>975.85217870932195</v>
      </c>
      <c r="AZ94" s="22">
        <v>19.9858333333333</v>
      </c>
      <c r="BA94" s="22">
        <v>17</v>
      </c>
      <c r="BB94" s="22">
        <v>4</v>
      </c>
      <c r="BC94" s="25">
        <v>18.0791392815342</v>
      </c>
      <c r="BD94" s="23">
        <v>1026.1014825642101</v>
      </c>
      <c r="BE94" s="24">
        <v>1062.44897959184</v>
      </c>
      <c r="BF94" s="25">
        <v>6.6746419317935402E-2</v>
      </c>
      <c r="BG94" s="26">
        <v>4.98611775077168E-3</v>
      </c>
      <c r="BH94" s="26">
        <v>7.1732537068707095E-2</v>
      </c>
      <c r="BI94" s="23">
        <v>3.8503681474233602</v>
      </c>
      <c r="BJ94" s="23">
        <v>7.0423568099394103E-3</v>
      </c>
      <c r="BK94" s="23">
        <v>3.8574105042332998</v>
      </c>
      <c r="BL94" s="24">
        <v>4.5716822679828901</v>
      </c>
      <c r="BM94" s="24">
        <v>1.0833639838581901</v>
      </c>
      <c r="BN94" s="24">
        <v>5.65504625184108</v>
      </c>
      <c r="BO94" s="25">
        <v>8.4697336622335403E-2</v>
      </c>
      <c r="BP94" s="25">
        <v>6.3270943653786597E-3</v>
      </c>
      <c r="BQ94" s="25">
        <v>9.1024430987713997E-2</v>
      </c>
      <c r="BR94" s="23">
        <v>4.8070907206398399</v>
      </c>
      <c r="BS94" s="23">
        <v>8.7922107124091195E-3</v>
      </c>
      <c r="BT94" s="23">
        <v>4.8158829313522498</v>
      </c>
      <c r="BU94" s="24">
        <v>4.97737184648265</v>
      </c>
      <c r="BV94" s="24">
        <v>1.17950134691408</v>
      </c>
      <c r="BW94" s="24">
        <v>6.1568731933967298</v>
      </c>
      <c r="BX94" s="25">
        <v>3.2930202451105302E-3</v>
      </c>
      <c r="BY94" s="23">
        <v>0.18996285329102</v>
      </c>
      <c r="BZ94" s="24">
        <v>0.22554981100888999</v>
      </c>
      <c r="CA94" s="25">
        <v>2.83199741079506E-3</v>
      </c>
      <c r="CB94" s="23">
        <v>0.163368053830277</v>
      </c>
      <c r="CC94" s="24">
        <v>2.83199741079506E-3</v>
      </c>
      <c r="CD94" s="22">
        <v>5.5055555555554996</v>
      </c>
      <c r="CE94" s="25">
        <v>0</v>
      </c>
      <c r="CF94" s="23">
        <v>1.50886025423238E-2</v>
      </c>
      <c r="CG94" s="15">
        <v>0</v>
      </c>
      <c r="CH94" s="25">
        <v>0</v>
      </c>
      <c r="CI94" s="23">
        <v>0.16413256898341699</v>
      </c>
      <c r="CJ94" s="24">
        <v>0</v>
      </c>
      <c r="CK94" s="25">
        <v>1.97529167533224E-2</v>
      </c>
      <c r="CL94" s="23">
        <v>0.80584605505395102</v>
      </c>
      <c r="CM94" s="24">
        <v>0.72454475515373995</v>
      </c>
      <c r="CN94" s="27">
        <v>7.2213737627265004E-2</v>
      </c>
      <c r="CO94" s="23">
        <v>1.37331393261073</v>
      </c>
      <c r="CP94" s="24">
        <v>5.9885805064149302</v>
      </c>
      <c r="CQ94" s="25">
        <v>2.0219846535634201</v>
      </c>
      <c r="CR94" s="25">
        <f t="shared" si="8"/>
        <v>7.2213737627265004E-2</v>
      </c>
      <c r="CS94" s="17">
        <v>38.452790113100399</v>
      </c>
      <c r="CT94" s="17">
        <f t="shared" si="9"/>
        <v>1.3733139326107284</v>
      </c>
      <c r="CU94" s="24">
        <v>263.49754228225697</v>
      </c>
      <c r="CV94" s="25">
        <v>6.3785004844271898</v>
      </c>
      <c r="CW94" s="25">
        <f t="shared" si="5"/>
        <v>0.22780358872954248</v>
      </c>
      <c r="CX94" s="23">
        <v>121.302177012935</v>
      </c>
      <c r="CY94" s="23">
        <f t="shared" si="6"/>
        <v>4.332220607604822</v>
      </c>
      <c r="CZ94" s="24">
        <v>831.22253085885495</v>
      </c>
      <c r="DA94" s="24">
        <f t="shared" si="7"/>
        <v>18.891421155883066</v>
      </c>
      <c r="DB94" s="25">
        <v>168.49872113028499</v>
      </c>
      <c r="DC94" s="23">
        <v>3204.3991760917002</v>
      </c>
      <c r="DD94" s="24">
        <v>21958.128523521402</v>
      </c>
    </row>
    <row r="95" spans="1:108" x14ac:dyDescent="0.25">
      <c r="A95" s="22">
        <v>92</v>
      </c>
      <c r="B95" s="22">
        <v>32</v>
      </c>
      <c r="C95" s="22">
        <v>5</v>
      </c>
      <c r="D95" s="22">
        <v>92</v>
      </c>
      <c r="E95" s="22">
        <v>17</v>
      </c>
      <c r="F95" s="22" t="s">
        <v>122</v>
      </c>
      <c r="G95" s="22" t="s">
        <v>109</v>
      </c>
      <c r="H95" s="22">
        <v>4</v>
      </c>
      <c r="I95" s="32">
        <v>3140</v>
      </c>
      <c r="J95" s="22">
        <v>3</v>
      </c>
      <c r="K95" s="22">
        <v>1</v>
      </c>
      <c r="L95" s="22">
        <v>4</v>
      </c>
      <c r="M95" s="22">
        <v>0</v>
      </c>
      <c r="N95" s="22">
        <v>1</v>
      </c>
      <c r="O95" s="22" t="s">
        <v>370</v>
      </c>
      <c r="P95" s="28">
        <v>42248.463194444441</v>
      </c>
      <c r="Q95" s="22">
        <v>92</v>
      </c>
      <c r="R95" s="22">
        <v>92</v>
      </c>
      <c r="S95" s="22" t="s">
        <v>101</v>
      </c>
      <c r="T95" s="22" t="s">
        <v>371</v>
      </c>
      <c r="U95" s="22" t="s">
        <v>160</v>
      </c>
      <c r="V95" s="29">
        <v>0.68228009259259259</v>
      </c>
      <c r="W95" s="28">
        <v>42353.682280092595</v>
      </c>
      <c r="X95" s="22">
        <v>1.6319999999999999</v>
      </c>
      <c r="Y95" s="22">
        <v>1968</v>
      </c>
      <c r="Z95" s="22">
        <v>213</v>
      </c>
      <c r="AA95" s="22">
        <v>4.4550000000000001</v>
      </c>
      <c r="AB95" s="22">
        <v>298668</v>
      </c>
      <c r="AC95" s="22">
        <v>27523</v>
      </c>
      <c r="AD95" s="22">
        <v>5.9930000000000003</v>
      </c>
      <c r="AE95" s="22">
        <v>2457</v>
      </c>
      <c r="AF95" s="22">
        <v>240</v>
      </c>
      <c r="AG95" s="22">
        <v>1.98</v>
      </c>
      <c r="AH95" s="22">
        <v>203207</v>
      </c>
      <c r="AI95" s="22">
        <v>18683</v>
      </c>
      <c r="AJ95" s="22" t="s">
        <v>372</v>
      </c>
      <c r="AK95" s="22">
        <v>17</v>
      </c>
      <c r="AL95" s="22">
        <v>9</v>
      </c>
      <c r="AM95" s="22">
        <v>2</v>
      </c>
      <c r="AN95" s="22">
        <v>4</v>
      </c>
      <c r="AO95" s="22">
        <v>19.9858333333333</v>
      </c>
      <c r="AP95" s="12">
        <v>18.0791392815342</v>
      </c>
      <c r="AQ95" s="23">
        <v>1026.1014825642101</v>
      </c>
      <c r="AR95" s="24">
        <v>1062.44897959184</v>
      </c>
      <c r="AS95" s="22">
        <v>17004</v>
      </c>
      <c r="AT95" s="22">
        <v>19.9858333333333</v>
      </c>
      <c r="AU95" s="22">
        <v>17</v>
      </c>
      <c r="AV95" s="22">
        <v>4</v>
      </c>
      <c r="AW95" s="12">
        <v>18.0791392815342</v>
      </c>
      <c r="AX95" s="23">
        <v>1026.1014825642101</v>
      </c>
      <c r="AY95" s="24">
        <v>1062.44897959184</v>
      </c>
      <c r="AZ95" s="22">
        <v>25.487500000000001</v>
      </c>
      <c r="BA95" s="22">
        <v>17</v>
      </c>
      <c r="BB95" s="22">
        <v>5</v>
      </c>
      <c r="BC95" s="25">
        <v>21.2688394706041</v>
      </c>
      <c r="BD95" s="23">
        <v>1181.45750678639</v>
      </c>
      <c r="BE95" s="24">
        <v>1177.1759514616699</v>
      </c>
      <c r="BF95" s="25">
        <v>8.4697336622335403E-2</v>
      </c>
      <c r="BG95" s="26">
        <v>6.3270943653786597E-3</v>
      </c>
      <c r="BH95" s="26">
        <v>9.1024430987713997E-2</v>
      </c>
      <c r="BI95" s="23">
        <v>4.8070907206398399</v>
      </c>
      <c r="BJ95" s="23">
        <v>8.7922107124091195E-3</v>
      </c>
      <c r="BK95" s="23">
        <v>4.8158829313522498</v>
      </c>
      <c r="BL95" s="24">
        <v>4.97737184648265</v>
      </c>
      <c r="BM95" s="24">
        <v>1.17950134691408</v>
      </c>
      <c r="BN95" s="24">
        <v>6.1568731933967298</v>
      </c>
      <c r="BO95" s="25">
        <v>9.9640476692831798E-2</v>
      </c>
      <c r="BP95" s="25">
        <v>7.4433828003112098E-3</v>
      </c>
      <c r="BQ95" s="25">
        <v>0.107083859493143</v>
      </c>
      <c r="BR95" s="23">
        <v>5.53490421192111</v>
      </c>
      <c r="BS95" s="23">
        <v>1.01233879142879E-2</v>
      </c>
      <c r="BT95" s="23">
        <v>5.5450275998353904</v>
      </c>
      <c r="BU95" s="24">
        <v>5.5148459377434502</v>
      </c>
      <c r="BV95" s="24">
        <v>1.30686804446583</v>
      </c>
      <c r="BW95" s="24">
        <v>6.82171398220928</v>
      </c>
      <c r="BX95" s="25">
        <v>4.1786517846860204E-3</v>
      </c>
      <c r="BY95" s="23">
        <v>0.23716398909351399</v>
      </c>
      <c r="BZ95" s="24">
        <v>0.24556502693929899</v>
      </c>
      <c r="CA95" s="25">
        <v>3.5936405348299702E-3</v>
      </c>
      <c r="CB95" s="23">
        <v>0.20396103062042201</v>
      </c>
      <c r="CC95" s="24">
        <v>3.5936405348299702E-3</v>
      </c>
      <c r="CD95" s="22">
        <v>5.5016666666666998</v>
      </c>
      <c r="CE95" s="25">
        <v>0</v>
      </c>
      <c r="CF95" s="23">
        <v>1.5077944599054999E-2</v>
      </c>
      <c r="CG95" s="15">
        <v>0</v>
      </c>
      <c r="CH95" s="25">
        <v>0</v>
      </c>
      <c r="CI95" s="23">
        <v>0.16413256898341699</v>
      </c>
      <c r="CJ95" s="24">
        <v>0</v>
      </c>
      <c r="CK95" s="25">
        <v>1.6644439755285002E-2</v>
      </c>
      <c r="CL95" s="23">
        <v>0.58313711337376395</v>
      </c>
      <c r="CM95" s="24">
        <v>0.90681217521702495</v>
      </c>
      <c r="CN95" s="27">
        <v>9.1966654380587404E-2</v>
      </c>
      <c r="CO95" s="23">
        <v>2.1791599876646801</v>
      </c>
      <c r="CP95" s="24">
        <v>6.7131252615686696</v>
      </c>
      <c r="CQ95" s="25">
        <v>2.5750663226564501</v>
      </c>
      <c r="CR95" s="25">
        <f t="shared" si="8"/>
        <v>9.1966654380587501E-2</v>
      </c>
      <c r="CS95" s="17">
        <v>61.016479654610997</v>
      </c>
      <c r="CT95" s="17">
        <f t="shared" si="9"/>
        <v>2.1791599876646783</v>
      </c>
      <c r="CU95" s="24">
        <v>295.37751150902102</v>
      </c>
      <c r="CV95" s="25">
        <v>8.1232376109036206</v>
      </c>
      <c r="CW95" s="25">
        <f t="shared" si="5"/>
        <v>0.29011562896084359</v>
      </c>
      <c r="CX95" s="23">
        <v>192.481008374167</v>
      </c>
      <c r="CY95" s="23">
        <f t="shared" si="6"/>
        <v>6.8743217276488213</v>
      </c>
      <c r="CZ95" s="24">
        <v>931.79025712625105</v>
      </c>
      <c r="DA95" s="24">
        <f t="shared" si="7"/>
        <v>21.177051298323889</v>
      </c>
      <c r="DB95" s="25">
        <v>214.58886022137099</v>
      </c>
      <c r="DC95" s="23">
        <v>5084.7066378842501</v>
      </c>
      <c r="DD95" s="24">
        <v>24614.792625751801</v>
      </c>
    </row>
    <row r="96" spans="1:108" x14ac:dyDescent="0.25">
      <c r="A96" s="22">
        <v>117</v>
      </c>
      <c r="B96" s="22">
        <v>32</v>
      </c>
      <c r="C96" s="22">
        <v>5</v>
      </c>
      <c r="D96" s="22">
        <v>117</v>
      </c>
      <c r="E96" s="22">
        <v>17</v>
      </c>
      <c r="F96" s="22" t="s">
        <v>122</v>
      </c>
      <c r="G96" s="22" t="s">
        <v>109</v>
      </c>
      <c r="H96" s="22">
        <v>5</v>
      </c>
      <c r="I96" s="32">
        <v>3140</v>
      </c>
      <c r="J96" s="22">
        <v>3</v>
      </c>
      <c r="K96" s="22">
        <v>1</v>
      </c>
      <c r="L96" s="22">
        <v>4</v>
      </c>
      <c r="M96" s="22">
        <v>0</v>
      </c>
      <c r="N96" s="22">
        <v>1</v>
      </c>
      <c r="O96" s="22" t="s">
        <v>441</v>
      </c>
      <c r="P96" s="28">
        <v>42248.688888888886</v>
      </c>
      <c r="Q96" s="22">
        <v>117</v>
      </c>
      <c r="R96" s="22">
        <v>117</v>
      </c>
      <c r="S96" s="22" t="s">
        <v>101</v>
      </c>
      <c r="T96" s="22" t="s">
        <v>442</v>
      </c>
      <c r="U96" s="22" t="s">
        <v>160</v>
      </c>
      <c r="V96" s="29">
        <v>0.91151620370370379</v>
      </c>
      <c r="W96" s="28">
        <v>42353.911516203705</v>
      </c>
      <c r="X96" s="22">
        <v>1.6319999999999999</v>
      </c>
      <c r="Y96" s="22">
        <v>2176</v>
      </c>
      <c r="Z96" s="22">
        <v>237</v>
      </c>
      <c r="AA96" s="22">
        <v>4.4569999999999999</v>
      </c>
      <c r="AB96" s="22">
        <v>296624</v>
      </c>
      <c r="AC96" s="22">
        <v>27375</v>
      </c>
      <c r="AD96" s="22">
        <v>5.9930000000000003</v>
      </c>
      <c r="AE96" s="22">
        <v>2829</v>
      </c>
      <c r="AF96" s="22">
        <v>276</v>
      </c>
      <c r="AG96" s="22">
        <v>1.9810000000000001</v>
      </c>
      <c r="AH96" s="22">
        <v>238635</v>
      </c>
      <c r="AI96" s="22">
        <v>21803</v>
      </c>
      <c r="AJ96" s="22" t="s">
        <v>443</v>
      </c>
      <c r="AK96" s="22">
        <v>17</v>
      </c>
      <c r="AL96" s="22">
        <v>9</v>
      </c>
      <c r="AM96" s="22">
        <v>2</v>
      </c>
      <c r="AN96" s="22">
        <v>4</v>
      </c>
      <c r="AO96" s="22">
        <v>25.487500000000001</v>
      </c>
      <c r="AP96" s="12">
        <v>21.2688394706041</v>
      </c>
      <c r="AQ96" s="23">
        <v>1181.45750678639</v>
      </c>
      <c r="AR96" s="24">
        <v>1177.1759514616699</v>
      </c>
      <c r="AS96" s="22">
        <v>17005</v>
      </c>
      <c r="AT96" s="22">
        <f>(AT95-AT94)+AT95</f>
        <v>25.4913888888888</v>
      </c>
      <c r="AU96" s="22">
        <v>17</v>
      </c>
      <c r="AV96" s="22">
        <v>5</v>
      </c>
      <c r="AX96" s="23">
        <f>AQ96</f>
        <v>1181.45750678639</v>
      </c>
      <c r="AY96" s="24">
        <f>AR96</f>
        <v>1177.1759514616699</v>
      </c>
      <c r="CD96" s="22">
        <f>CD95</f>
        <v>5.5016666666666998</v>
      </c>
      <c r="CF96" s="23">
        <f>CF95</f>
        <v>1.5077944599054999E-2</v>
      </c>
      <c r="CG96" s="15">
        <v>0</v>
      </c>
      <c r="CH96" s="25">
        <v>0</v>
      </c>
      <c r="CI96" s="23">
        <v>0.16413256898341699</v>
      </c>
      <c r="CJ96" s="24">
        <v>0</v>
      </c>
      <c r="CN96" s="27">
        <v>0.108611094135872</v>
      </c>
      <c r="CO96" s="23">
        <v>2.7622971010384401</v>
      </c>
      <c r="CP96" s="24">
        <v>7.6199374367857002</v>
      </c>
      <c r="CQ96" s="25">
        <v>3.0411106358044302</v>
      </c>
      <c r="CR96" s="25">
        <f t="shared" si="8"/>
        <v>0.10861109413587251</v>
      </c>
      <c r="CS96" s="17">
        <v>77.3443188290764</v>
      </c>
      <c r="CT96" s="17">
        <f t="shared" si="9"/>
        <v>2.7622971010384427</v>
      </c>
      <c r="CU96" s="24">
        <v>335.27724721857101</v>
      </c>
      <c r="CV96" s="25">
        <v>9.5934089457553</v>
      </c>
      <c r="CW96" s="25">
        <f t="shared" si="5"/>
        <v>0.3426217480626893</v>
      </c>
      <c r="CX96" s="23">
        <v>243.988387473427</v>
      </c>
      <c r="CY96" s="23">
        <f t="shared" si="6"/>
        <v>8.7138709811938213</v>
      </c>
      <c r="CZ96" s="24">
        <v>1057.6569312888701</v>
      </c>
      <c r="DA96" s="24">
        <f t="shared" si="7"/>
        <v>24.037657529292503</v>
      </c>
      <c r="DB96" s="25">
        <v>253.425886317036</v>
      </c>
      <c r="DC96" s="23">
        <v>6445.3599024230298</v>
      </c>
      <c r="DD96" s="24">
        <v>27939.770601547501</v>
      </c>
    </row>
    <row r="97" spans="1:108" x14ac:dyDescent="0.25">
      <c r="A97" s="22">
        <v>19</v>
      </c>
      <c r="B97" s="22">
        <v>32</v>
      </c>
      <c r="C97" s="22">
        <v>5</v>
      </c>
      <c r="D97" s="22">
        <v>19</v>
      </c>
      <c r="E97" s="22">
        <v>19</v>
      </c>
      <c r="F97" s="22" t="s">
        <v>130</v>
      </c>
      <c r="G97" s="22" t="s">
        <v>109</v>
      </c>
      <c r="H97" s="22">
        <v>1</v>
      </c>
      <c r="I97" s="32">
        <v>3141</v>
      </c>
      <c r="J97" s="22">
        <v>3</v>
      </c>
      <c r="K97" s="22">
        <v>1</v>
      </c>
      <c r="L97" s="22">
        <v>4</v>
      </c>
      <c r="M97" s="22">
        <v>1</v>
      </c>
      <c r="N97" s="22">
        <v>1</v>
      </c>
      <c r="O97" s="22" t="s">
        <v>162</v>
      </c>
      <c r="P97" s="28">
        <v>42247.804166666669</v>
      </c>
      <c r="Q97" s="22">
        <v>19</v>
      </c>
      <c r="R97" s="22">
        <v>19</v>
      </c>
      <c r="S97" s="22" t="s">
        <v>101</v>
      </c>
      <c r="T97" s="22" t="s">
        <v>163</v>
      </c>
      <c r="U97" s="22" t="s">
        <v>160</v>
      </c>
      <c r="V97" s="29">
        <v>1.3206018518518518E-2</v>
      </c>
      <c r="W97" s="28">
        <v>42353.013206018521</v>
      </c>
      <c r="X97" s="22">
        <v>1.6319999999999999</v>
      </c>
      <c r="Y97" s="22">
        <v>4262</v>
      </c>
      <c r="Z97" s="22">
        <v>500</v>
      </c>
      <c r="AA97" s="22">
        <v>4.4489999999999998</v>
      </c>
      <c r="AB97" s="22">
        <v>299911</v>
      </c>
      <c r="AC97" s="22">
        <v>27725</v>
      </c>
      <c r="AD97" s="22">
        <v>5.9939999999999998</v>
      </c>
      <c r="AE97" s="22">
        <v>1713</v>
      </c>
      <c r="AF97" s="22">
        <v>176</v>
      </c>
      <c r="AG97" s="22">
        <v>1.9790000000000001</v>
      </c>
      <c r="AH97" s="22">
        <v>43195</v>
      </c>
      <c r="AI97" s="22">
        <v>4152</v>
      </c>
      <c r="AJ97" s="22" t="s">
        <v>164</v>
      </c>
      <c r="AK97" s="22">
        <v>19</v>
      </c>
      <c r="AL97" s="22">
        <v>19</v>
      </c>
      <c r="AM97" s="22">
        <v>4</v>
      </c>
      <c r="AN97" s="22">
        <v>4</v>
      </c>
      <c r="AO97" s="22">
        <v>3.9280555555555599</v>
      </c>
      <c r="AP97" s="12">
        <v>3.6727289096965898</v>
      </c>
      <c r="AQ97" s="23">
        <v>715.38943411985804</v>
      </c>
      <c r="AR97" s="24">
        <v>2327.75510204082</v>
      </c>
      <c r="AS97" s="22">
        <v>19001</v>
      </c>
      <c r="AT97" s="22">
        <v>3.9280555555555599</v>
      </c>
      <c r="AU97" s="22">
        <v>19</v>
      </c>
      <c r="AV97" s="22">
        <v>1</v>
      </c>
      <c r="AW97" s="12">
        <v>3.6727289096965898</v>
      </c>
      <c r="AX97" s="23">
        <v>715.38943411985804</v>
      </c>
      <c r="AY97" s="24">
        <v>2327.75510204082</v>
      </c>
      <c r="AZ97" s="22">
        <v>9.4155555555555601</v>
      </c>
      <c r="BA97" s="22">
        <v>19</v>
      </c>
      <c r="BB97" s="22">
        <v>2</v>
      </c>
      <c r="BC97" s="25">
        <v>7.8951111911407201</v>
      </c>
      <c r="BD97" s="23">
        <v>821.46585926080604</v>
      </c>
      <c r="BE97" s="24">
        <v>3436.96635410921</v>
      </c>
      <c r="BF97" s="25">
        <v>1.7206037961380101E-2</v>
      </c>
      <c r="BG97" s="26">
        <v>1.2853323395677001E-3</v>
      </c>
      <c r="BH97" s="26">
        <v>1.8491370300947801E-2</v>
      </c>
      <c r="BI97" s="23">
        <v>3.3514637380773502</v>
      </c>
      <c r="BJ97" s="23">
        <v>6.12985630865153E-3</v>
      </c>
      <c r="BK97" s="23">
        <v>3.357593594386</v>
      </c>
      <c r="BL97" s="24">
        <v>10.9050909106763</v>
      </c>
      <c r="BM97" s="24">
        <v>2.5842090593357598</v>
      </c>
      <c r="BN97" s="24">
        <v>13.4892999700121</v>
      </c>
      <c r="BO97" s="25">
        <v>3.69870976606618E-2</v>
      </c>
      <c r="BP97" s="25">
        <v>2.7630249844098399E-3</v>
      </c>
      <c r="BQ97" s="25">
        <v>3.9750122645071703E-2</v>
      </c>
      <c r="BR97" s="23">
        <v>3.84841165954357</v>
      </c>
      <c r="BS97" s="23">
        <v>7.0387783766010298E-3</v>
      </c>
      <c r="BT97" s="23">
        <v>3.8554504379201799</v>
      </c>
      <c r="BU97" s="24">
        <v>16.1015351295488</v>
      </c>
      <c r="BV97" s="24">
        <v>3.8156245823000101</v>
      </c>
      <c r="BW97" s="24">
        <v>19.9171597118488</v>
      </c>
      <c r="BX97" s="25">
        <v>8.4888196136897196E-4</v>
      </c>
      <c r="BY97" s="23">
        <v>0.16534876406886001</v>
      </c>
      <c r="BZ97" s="24">
        <v>0.53801665333646498</v>
      </c>
      <c r="CA97" s="25">
        <v>7.3003848677731596E-4</v>
      </c>
      <c r="CB97" s="23">
        <v>0.14219993709921999</v>
      </c>
      <c r="CC97" s="24">
        <v>7.3003848677731596E-4</v>
      </c>
      <c r="CD97" s="22">
        <v>5.4874999999999998</v>
      </c>
      <c r="CE97" s="25">
        <v>0</v>
      </c>
      <c r="CF97" s="23">
        <v>1.50391192342891E-2</v>
      </c>
      <c r="CG97" s="15">
        <v>0</v>
      </c>
      <c r="CH97" s="25">
        <v>0</v>
      </c>
      <c r="CI97" s="23">
        <v>0.16413256898341699</v>
      </c>
      <c r="CJ97" s="24">
        <v>0</v>
      </c>
      <c r="CK97" s="25">
        <v>2.1377595818715601E-2</v>
      </c>
      <c r="CL97" s="23">
        <v>0.34183398228611001</v>
      </c>
      <c r="CM97" s="24">
        <v>6.96514635668641</v>
      </c>
      <c r="CN97" s="27">
        <v>1.8491370300947801E-2</v>
      </c>
      <c r="CO97" s="23">
        <v>1.7237507954370301E-2</v>
      </c>
      <c r="CP97" s="24">
        <v>13.4892999700121</v>
      </c>
      <c r="CQ97" s="25">
        <v>0.517758368426537</v>
      </c>
      <c r="CR97" s="25">
        <f t="shared" si="8"/>
        <v>1.8491370300947749E-2</v>
      </c>
      <c r="CS97" s="17">
        <v>0.48265022272236902</v>
      </c>
      <c r="CT97" s="17">
        <f t="shared" si="9"/>
        <v>1.7237507954370321E-2</v>
      </c>
      <c r="CU97" s="24">
        <v>593.52919868053198</v>
      </c>
      <c r="CV97" s="25">
        <v>1.99906705956192</v>
      </c>
      <c r="CW97" s="25">
        <f t="shared" si="5"/>
        <v>7.1395252127211428E-2</v>
      </c>
      <c r="CX97" s="23">
        <v>1.86351437344544</v>
      </c>
      <c r="CY97" s="23">
        <f t="shared" si="6"/>
        <v>6.6554084765908572E-2</v>
      </c>
      <c r="CZ97" s="24">
        <v>2291.6185277240602</v>
      </c>
      <c r="DA97" s="24">
        <f t="shared" si="7"/>
        <v>52.082239266455915</v>
      </c>
      <c r="DB97" s="25">
        <v>43.1465307022114</v>
      </c>
      <c r="DC97" s="23">
        <v>40.220851893530799</v>
      </c>
      <c r="DD97" s="24">
        <v>49460.766556711002</v>
      </c>
    </row>
    <row r="98" spans="1:108" x14ac:dyDescent="0.25">
      <c r="A98" s="22">
        <v>44</v>
      </c>
      <c r="B98" s="22">
        <v>32</v>
      </c>
      <c r="C98" s="22">
        <v>5</v>
      </c>
      <c r="D98" s="22">
        <v>44</v>
      </c>
      <c r="E98" s="22">
        <v>19</v>
      </c>
      <c r="F98" s="22" t="s">
        <v>130</v>
      </c>
      <c r="G98" s="22" t="s">
        <v>109</v>
      </c>
      <c r="H98" s="22">
        <v>2</v>
      </c>
      <c r="I98" s="32">
        <v>3141</v>
      </c>
      <c r="J98" s="22">
        <v>3</v>
      </c>
      <c r="K98" s="22">
        <v>1</v>
      </c>
      <c r="L98" s="22">
        <v>4</v>
      </c>
      <c r="M98" s="22">
        <v>1</v>
      </c>
      <c r="N98" s="22">
        <v>1</v>
      </c>
      <c r="O98" s="22" t="s">
        <v>234</v>
      </c>
      <c r="P98" s="28">
        <v>42248.029861111114</v>
      </c>
      <c r="Q98" s="22">
        <v>44</v>
      </c>
      <c r="R98" s="22">
        <v>44</v>
      </c>
      <c r="S98" s="22" t="s">
        <v>101</v>
      </c>
      <c r="T98" s="22" t="s">
        <v>235</v>
      </c>
      <c r="U98" s="22" t="s">
        <v>160</v>
      </c>
      <c r="V98" s="29">
        <v>0.24185185185185185</v>
      </c>
      <c r="W98" s="28">
        <v>42353.241851851853</v>
      </c>
      <c r="X98" s="22">
        <v>1.6339999999999999</v>
      </c>
      <c r="Y98" s="22">
        <v>6273</v>
      </c>
      <c r="Z98" s="22">
        <v>745</v>
      </c>
      <c r="AA98" s="22">
        <v>4.4480000000000004</v>
      </c>
      <c r="AB98" s="22">
        <v>297729</v>
      </c>
      <c r="AC98" s="22">
        <v>27544</v>
      </c>
      <c r="AD98" s="22">
        <v>5.984</v>
      </c>
      <c r="AE98" s="22">
        <v>1967</v>
      </c>
      <c r="AF98" s="22">
        <v>201</v>
      </c>
      <c r="AG98" s="22">
        <v>1.98</v>
      </c>
      <c r="AH98" s="22">
        <v>90093</v>
      </c>
      <c r="AI98" s="22">
        <v>8500</v>
      </c>
      <c r="AJ98" s="22" t="s">
        <v>236</v>
      </c>
      <c r="AK98" s="22">
        <v>19</v>
      </c>
      <c r="AL98" s="22">
        <v>19</v>
      </c>
      <c r="AM98" s="22">
        <v>4</v>
      </c>
      <c r="AN98" s="22">
        <v>4</v>
      </c>
      <c r="AO98" s="22">
        <v>9.4155555555555601</v>
      </c>
      <c r="AP98" s="12">
        <v>7.8951111911407201</v>
      </c>
      <c r="AQ98" s="23">
        <v>821.46585926080604</v>
      </c>
      <c r="AR98" s="24">
        <v>3436.96635410921</v>
      </c>
      <c r="AS98" s="22">
        <v>19002</v>
      </c>
      <c r="AT98" s="22">
        <v>9.4155555555555601</v>
      </c>
      <c r="AU98" s="22">
        <v>19</v>
      </c>
      <c r="AV98" s="22">
        <v>2</v>
      </c>
      <c r="AW98" s="12">
        <v>7.8951111911407201</v>
      </c>
      <c r="AX98" s="23">
        <v>821.46585926080604</v>
      </c>
      <c r="AY98" s="24">
        <v>3436.96635410921</v>
      </c>
      <c r="AZ98" s="22">
        <v>14.921111111111101</v>
      </c>
      <c r="BA98" s="22">
        <v>19</v>
      </c>
      <c r="BB98" s="22">
        <v>3</v>
      </c>
      <c r="BC98" s="25">
        <v>12.675609975691</v>
      </c>
      <c r="BD98" s="23">
        <v>945.08248068490298</v>
      </c>
      <c r="BE98" s="24">
        <v>4066.8615554329799</v>
      </c>
      <c r="BF98" s="25">
        <v>3.69870976606618E-2</v>
      </c>
      <c r="BG98" s="26">
        <v>2.7630249844098399E-3</v>
      </c>
      <c r="BH98" s="26">
        <v>3.9750122645071703E-2</v>
      </c>
      <c r="BI98" s="23">
        <v>3.84841165954357</v>
      </c>
      <c r="BJ98" s="23">
        <v>7.0387783766010298E-3</v>
      </c>
      <c r="BK98" s="23">
        <v>3.8554504379201799</v>
      </c>
      <c r="BL98" s="24">
        <v>16.1015351295488</v>
      </c>
      <c r="BM98" s="24">
        <v>3.8156245823000101</v>
      </c>
      <c r="BN98" s="24">
        <v>19.9171597118488</v>
      </c>
      <c r="BO98" s="25">
        <v>5.9382827262196299E-2</v>
      </c>
      <c r="BP98" s="25">
        <v>4.4360397475806303E-3</v>
      </c>
      <c r="BQ98" s="25">
        <v>6.3818867009776903E-2</v>
      </c>
      <c r="BR98" s="23">
        <v>4.4275320719609104</v>
      </c>
      <c r="BS98" s="23">
        <v>8.0979946447626502E-3</v>
      </c>
      <c r="BT98" s="23">
        <v>4.4356300666056701</v>
      </c>
      <c r="BU98" s="24">
        <v>19.052474611374901</v>
      </c>
      <c r="BV98" s="24">
        <v>4.5149167390504701</v>
      </c>
      <c r="BW98" s="24">
        <v>23.5673913504254</v>
      </c>
      <c r="BX98" s="25">
        <v>1.8248059244087599E-3</v>
      </c>
      <c r="BY98" s="23">
        <v>0.18986632745093299</v>
      </c>
      <c r="BZ98" s="24">
        <v>0.79438989687818196</v>
      </c>
      <c r="CA98" s="25">
        <v>1.5693330949915301E-3</v>
      </c>
      <c r="CB98" s="23">
        <v>0.163285041607802</v>
      </c>
      <c r="CC98" s="24">
        <v>1.5693330949915301E-3</v>
      </c>
      <c r="CD98" s="22">
        <v>5.5055555555555404</v>
      </c>
      <c r="CE98" s="25">
        <v>0</v>
      </c>
      <c r="CF98" s="23">
        <v>1.5088602542324E-2</v>
      </c>
      <c r="CG98" s="15">
        <v>0</v>
      </c>
      <c r="CH98" s="25">
        <v>0</v>
      </c>
      <c r="CI98" s="23">
        <v>0.16413256898341699</v>
      </c>
      <c r="CJ98" s="24">
        <v>0</v>
      </c>
      <c r="CK98" s="25">
        <v>2.4324217194122501E-2</v>
      </c>
      <c r="CL98" s="23">
        <v>0.427539743002886</v>
      </c>
      <c r="CM98" s="24">
        <v>4.4430522023597803</v>
      </c>
      <c r="CN98" s="27">
        <v>3.9868966119663299E-2</v>
      </c>
      <c r="CO98" s="23">
        <v>0.35907149024048002</v>
      </c>
      <c r="CP98" s="24">
        <v>20.454446326698498</v>
      </c>
      <c r="CQ98" s="25">
        <v>1.11633105135057</v>
      </c>
      <c r="CR98" s="25">
        <f t="shared" si="8"/>
        <v>3.9868966119663216E-2</v>
      </c>
      <c r="CS98" s="17">
        <v>10.0540017267335</v>
      </c>
      <c r="CT98" s="17">
        <f t="shared" si="9"/>
        <v>0.35907149024048213</v>
      </c>
      <c r="CU98" s="24">
        <v>899.99563837473397</v>
      </c>
      <c r="CV98" s="25">
        <v>4.3101584994230597</v>
      </c>
      <c r="CW98" s="25">
        <f t="shared" si="5"/>
        <v>0.15393423212225213</v>
      </c>
      <c r="CX98" s="23">
        <v>38.8185394854573</v>
      </c>
      <c r="CY98" s="23">
        <f t="shared" si="6"/>
        <v>1.3863764101949037</v>
      </c>
      <c r="CZ98" s="24">
        <v>3474.8866346514801</v>
      </c>
      <c r="DA98" s="24">
        <f t="shared" si="7"/>
        <v>78.974696242079091</v>
      </c>
      <c r="DB98" s="25">
        <v>93.027587612547705</v>
      </c>
      <c r="DC98" s="23">
        <v>837.83347722778797</v>
      </c>
      <c r="DD98" s="24">
        <v>74999.636531227807</v>
      </c>
    </row>
    <row r="99" spans="1:108" x14ac:dyDescent="0.25">
      <c r="A99" s="22">
        <v>69</v>
      </c>
      <c r="B99" s="22">
        <v>32</v>
      </c>
      <c r="C99" s="22">
        <v>5</v>
      </c>
      <c r="D99" s="22">
        <v>69</v>
      </c>
      <c r="E99" s="22">
        <v>19</v>
      </c>
      <c r="F99" s="22" t="s">
        <v>130</v>
      </c>
      <c r="G99" s="22" t="s">
        <v>109</v>
      </c>
      <c r="H99" s="22">
        <v>3</v>
      </c>
      <c r="I99" s="32">
        <v>3141</v>
      </c>
      <c r="J99" s="22">
        <v>3</v>
      </c>
      <c r="K99" s="22">
        <v>1</v>
      </c>
      <c r="L99" s="22">
        <v>4</v>
      </c>
      <c r="M99" s="22">
        <v>1</v>
      </c>
      <c r="N99" s="22">
        <v>1</v>
      </c>
      <c r="O99" s="22" t="s">
        <v>305</v>
      </c>
      <c r="P99" s="28">
        <v>42248.255555555559</v>
      </c>
      <c r="Q99" s="22">
        <v>69</v>
      </c>
      <c r="R99" s="22">
        <v>69</v>
      </c>
      <c r="S99" s="22" t="s">
        <v>101</v>
      </c>
      <c r="T99" s="22" t="s">
        <v>306</v>
      </c>
      <c r="U99" s="22" t="s">
        <v>160</v>
      </c>
      <c r="V99" s="29">
        <v>0.47125</v>
      </c>
      <c r="W99" s="28">
        <v>42353.471250000002</v>
      </c>
      <c r="X99" s="22">
        <v>1.6319999999999999</v>
      </c>
      <c r="Y99" s="22">
        <v>7415</v>
      </c>
      <c r="Z99" s="22">
        <v>902</v>
      </c>
      <c r="AA99" s="22">
        <v>4.4459999999999997</v>
      </c>
      <c r="AB99" s="22">
        <v>293970</v>
      </c>
      <c r="AC99" s="22">
        <v>27313</v>
      </c>
      <c r="AD99" s="22">
        <v>5.9809999999999999</v>
      </c>
      <c r="AE99" s="22">
        <v>2263</v>
      </c>
      <c r="AF99" s="22">
        <v>224</v>
      </c>
      <c r="AG99" s="22">
        <v>1.98</v>
      </c>
      <c r="AH99" s="22">
        <v>143190</v>
      </c>
      <c r="AI99" s="22">
        <v>13285</v>
      </c>
      <c r="AJ99" s="22" t="s">
        <v>307</v>
      </c>
      <c r="AK99" s="22">
        <v>19</v>
      </c>
      <c r="AL99" s="22">
        <v>19</v>
      </c>
      <c r="AM99" s="22">
        <v>4</v>
      </c>
      <c r="AN99" s="22">
        <v>4</v>
      </c>
      <c r="AO99" s="22">
        <v>14.921111111111101</v>
      </c>
      <c r="AP99" s="12">
        <v>12.675609975691</v>
      </c>
      <c r="AQ99" s="23">
        <v>945.08248068490298</v>
      </c>
      <c r="AR99" s="24">
        <v>4066.8615554329799</v>
      </c>
      <c r="AS99" s="22">
        <v>19003</v>
      </c>
      <c r="AT99" s="22">
        <v>14.921111111111101</v>
      </c>
      <c r="AU99" s="22">
        <v>19</v>
      </c>
      <c r="AV99" s="22">
        <v>3</v>
      </c>
      <c r="AW99" s="12">
        <v>12.675609975691</v>
      </c>
      <c r="AX99" s="23">
        <v>945.08248068490298</v>
      </c>
      <c r="AY99" s="24">
        <v>4066.8615554329799</v>
      </c>
      <c r="AZ99" s="22">
        <v>20.426666666666701</v>
      </c>
      <c r="BA99" s="22">
        <v>19</v>
      </c>
      <c r="BB99" s="22">
        <v>4</v>
      </c>
      <c r="BC99" s="25">
        <v>17.600162059962202</v>
      </c>
      <c r="BD99" s="23">
        <v>1009.8141574441401</v>
      </c>
      <c r="BE99" s="24">
        <v>4573.7562051847799</v>
      </c>
      <c r="BF99" s="25">
        <v>5.9382827262196299E-2</v>
      </c>
      <c r="BG99" s="26">
        <v>4.4360397475806303E-3</v>
      </c>
      <c r="BH99" s="26">
        <v>6.3818867009776903E-2</v>
      </c>
      <c r="BI99" s="23">
        <v>4.4275320719609104</v>
      </c>
      <c r="BJ99" s="23">
        <v>8.0979946447626502E-3</v>
      </c>
      <c r="BK99" s="23">
        <v>4.4356300666056701</v>
      </c>
      <c r="BL99" s="24">
        <v>19.052474611374901</v>
      </c>
      <c r="BM99" s="24">
        <v>4.5149167390504701</v>
      </c>
      <c r="BN99" s="24">
        <v>23.5673913504254</v>
      </c>
      <c r="BO99" s="25">
        <v>8.2453419235662503E-2</v>
      </c>
      <c r="BP99" s="25">
        <v>6.1594683499715903E-3</v>
      </c>
      <c r="BQ99" s="25">
        <v>8.8612887585634098E-2</v>
      </c>
      <c r="BR99" s="23">
        <v>4.7307876933280797</v>
      </c>
      <c r="BS99" s="23">
        <v>8.6526518122121195E-3</v>
      </c>
      <c r="BT99" s="23">
        <v>4.7394403451402898</v>
      </c>
      <c r="BU99" s="24">
        <v>21.427179851128201</v>
      </c>
      <c r="BV99" s="24">
        <v>5.0776570998680599</v>
      </c>
      <c r="BW99" s="24">
        <v>26.5048369509963</v>
      </c>
      <c r="BX99" s="25">
        <v>2.9297279821835802E-3</v>
      </c>
      <c r="BY99" s="23">
        <v>0.218437976116656</v>
      </c>
      <c r="BZ99" s="24">
        <v>0.93997828281783402</v>
      </c>
      <c r="CA99" s="25">
        <v>2.5195660646778798E-3</v>
      </c>
      <c r="CB99" s="23">
        <v>0.18785665946032401</v>
      </c>
      <c r="CC99" s="24">
        <v>2.5195660646778798E-3</v>
      </c>
      <c r="CD99" s="22">
        <v>5.5055555555555999</v>
      </c>
      <c r="CE99" s="25">
        <v>0</v>
      </c>
      <c r="CF99" s="23">
        <v>1.50886025423241E-2</v>
      </c>
      <c r="CG99" s="15">
        <v>0</v>
      </c>
      <c r="CH99" s="25">
        <v>0</v>
      </c>
      <c r="CI99" s="23">
        <v>0.16413256898341699</v>
      </c>
      <c r="CJ99" s="24">
        <v>0</v>
      </c>
      <c r="CK99" s="25">
        <v>2.5204182493362901E-2</v>
      </c>
      <c r="CL99" s="23">
        <v>0.155170423665212</v>
      </c>
      <c r="CM99" s="24">
        <v>3.8749043173240501</v>
      </c>
      <c r="CN99" s="27">
        <v>6.4193183313785804E-2</v>
      </c>
      <c r="CO99" s="23">
        <v>0.78661123324336701</v>
      </c>
      <c r="CP99" s="24">
        <v>24.8974985290583</v>
      </c>
      <c r="CQ99" s="25">
        <v>1.797409132786</v>
      </c>
      <c r="CR99" s="25">
        <f t="shared" si="8"/>
        <v>6.4193183313785721E-2</v>
      </c>
      <c r="CS99" s="17">
        <v>22.025114530814299</v>
      </c>
      <c r="CT99" s="17">
        <f t="shared" si="9"/>
        <v>0.78661123324336779</v>
      </c>
      <c r="CU99" s="24">
        <v>1095.4899352785601</v>
      </c>
      <c r="CV99" s="25">
        <v>6.9398036014903601</v>
      </c>
      <c r="CW99" s="25">
        <f t="shared" si="5"/>
        <v>0.24785012862465572</v>
      </c>
      <c r="CX99" s="23">
        <v>85.039052242526097</v>
      </c>
      <c r="CY99" s="23">
        <f t="shared" si="6"/>
        <v>3.0371090086616461</v>
      </c>
      <c r="CZ99" s="24">
        <v>4229.6908698014104</v>
      </c>
      <c r="DA99" s="24">
        <f t="shared" si="7"/>
        <v>96.129337950032053</v>
      </c>
      <c r="DB99" s="25">
        <v>149.78409439883399</v>
      </c>
      <c r="DC99" s="23">
        <v>1835.42621090119</v>
      </c>
      <c r="DD99" s="24">
        <v>91290.827939880401</v>
      </c>
    </row>
    <row r="100" spans="1:108" x14ac:dyDescent="0.25">
      <c r="A100" s="22">
        <v>94</v>
      </c>
      <c r="B100" s="22">
        <v>32</v>
      </c>
      <c r="C100" s="22">
        <v>5</v>
      </c>
      <c r="D100" s="22">
        <v>94</v>
      </c>
      <c r="E100" s="22">
        <v>19</v>
      </c>
      <c r="F100" s="22" t="s">
        <v>130</v>
      </c>
      <c r="G100" s="22" t="s">
        <v>109</v>
      </c>
      <c r="H100" s="22">
        <v>4</v>
      </c>
      <c r="I100" s="32">
        <v>3141</v>
      </c>
      <c r="J100" s="22">
        <v>3</v>
      </c>
      <c r="K100" s="22">
        <v>1</v>
      </c>
      <c r="L100" s="22">
        <v>4</v>
      </c>
      <c r="M100" s="22">
        <v>1</v>
      </c>
      <c r="N100" s="22">
        <v>1</v>
      </c>
      <c r="O100" s="22" t="s">
        <v>376</v>
      </c>
      <c r="P100" s="28">
        <v>42248.481249999997</v>
      </c>
      <c r="Q100" s="22">
        <v>94</v>
      </c>
      <c r="R100" s="22">
        <v>94</v>
      </c>
      <c r="S100" s="22" t="s">
        <v>101</v>
      </c>
      <c r="T100" s="22" t="s">
        <v>377</v>
      </c>
      <c r="U100" s="22" t="s">
        <v>160</v>
      </c>
      <c r="V100" s="29">
        <v>0.70064814814814813</v>
      </c>
      <c r="W100" s="28">
        <v>42353.700648148151</v>
      </c>
      <c r="X100" s="22">
        <v>1.6319999999999999</v>
      </c>
      <c r="Y100" s="22">
        <v>8334</v>
      </c>
      <c r="Z100" s="22">
        <v>1024</v>
      </c>
      <c r="AA100" s="22">
        <v>4.4610000000000003</v>
      </c>
      <c r="AB100" s="22">
        <v>291220</v>
      </c>
      <c r="AC100" s="22">
        <v>27004</v>
      </c>
      <c r="AD100" s="22">
        <v>6.0010000000000003</v>
      </c>
      <c r="AE100" s="22">
        <v>2418</v>
      </c>
      <c r="AF100" s="22">
        <v>239</v>
      </c>
      <c r="AG100" s="22">
        <v>1.98</v>
      </c>
      <c r="AH100" s="22">
        <v>197887</v>
      </c>
      <c r="AI100" s="22">
        <v>18243</v>
      </c>
      <c r="AJ100" s="22" t="s">
        <v>378</v>
      </c>
      <c r="AK100" s="22">
        <v>19</v>
      </c>
      <c r="AL100" s="22">
        <v>19</v>
      </c>
      <c r="AM100" s="22">
        <v>4</v>
      </c>
      <c r="AN100" s="22">
        <v>4</v>
      </c>
      <c r="AO100" s="22">
        <v>20.426666666666701</v>
      </c>
      <c r="AP100" s="12">
        <v>17.600162059962202</v>
      </c>
      <c r="AQ100" s="23">
        <v>1009.8141574441401</v>
      </c>
      <c r="AR100" s="24">
        <v>4573.7562051847799</v>
      </c>
      <c r="AS100" s="22">
        <v>19004</v>
      </c>
      <c r="AT100" s="22">
        <v>20.426666666666701</v>
      </c>
      <c r="AU100" s="22">
        <v>19</v>
      </c>
      <c r="AV100" s="22">
        <v>4</v>
      </c>
      <c r="AW100" s="12">
        <v>17.600162059962202</v>
      </c>
      <c r="AX100" s="23">
        <v>1009.8141574441401</v>
      </c>
      <c r="AY100" s="24">
        <v>4573.7562051847799</v>
      </c>
      <c r="AZ100" s="22">
        <v>25.927777777777798</v>
      </c>
      <c r="BA100" s="22">
        <v>19</v>
      </c>
      <c r="BB100" s="22">
        <v>5</v>
      </c>
      <c r="BC100" s="25">
        <v>22.268029170793199</v>
      </c>
      <c r="BD100" s="23">
        <v>1164.33493422426</v>
      </c>
      <c r="BE100" s="24">
        <v>4995.1571980143399</v>
      </c>
      <c r="BF100" s="25">
        <v>8.2453419235662503E-2</v>
      </c>
      <c r="BG100" s="26">
        <v>6.1594683499715903E-3</v>
      </c>
      <c r="BH100" s="26">
        <v>8.8612887585634098E-2</v>
      </c>
      <c r="BI100" s="23">
        <v>4.7307876933280797</v>
      </c>
      <c r="BJ100" s="23">
        <v>8.6526518122121195E-3</v>
      </c>
      <c r="BK100" s="23">
        <v>4.7394403451402898</v>
      </c>
      <c r="BL100" s="24">
        <v>21.427179851128201</v>
      </c>
      <c r="BM100" s="24">
        <v>5.0776570998680599</v>
      </c>
      <c r="BN100" s="24">
        <v>26.5048369509963</v>
      </c>
      <c r="BO100" s="25">
        <v>0.104321490820143</v>
      </c>
      <c r="BP100" s="25">
        <v>7.7930657926021099E-3</v>
      </c>
      <c r="BQ100" s="25">
        <v>0.112114556612745</v>
      </c>
      <c r="BR100" s="23">
        <v>5.4546882088497499</v>
      </c>
      <c r="BS100" s="23">
        <v>9.9766721474141302E-3</v>
      </c>
      <c r="BT100" s="23">
        <v>5.4646648809971596</v>
      </c>
      <c r="BU100" s="24">
        <v>23.401363532489999</v>
      </c>
      <c r="BV100" s="24">
        <v>5.5454847774138996</v>
      </c>
      <c r="BW100" s="24">
        <v>28.946848309903899</v>
      </c>
      <c r="BX100" s="25">
        <v>4.0679452410514903E-3</v>
      </c>
      <c r="BY100" s="23">
        <v>0.233399481330124</v>
      </c>
      <c r="BZ100" s="24">
        <v>1.0571374130091999</v>
      </c>
      <c r="CA100" s="25">
        <v>3.49843290730428E-3</v>
      </c>
      <c r="CB100" s="23">
        <v>0.20072355394390701</v>
      </c>
      <c r="CC100" s="24">
        <v>3.49843290730428E-3</v>
      </c>
      <c r="CD100" s="22">
        <v>5.5011111111110997</v>
      </c>
      <c r="CE100" s="25">
        <v>0</v>
      </c>
      <c r="CF100" s="23">
        <v>1.5076422035730799E-2</v>
      </c>
      <c r="CG100" s="15">
        <v>0</v>
      </c>
      <c r="CH100" s="25">
        <v>0</v>
      </c>
      <c r="CI100" s="23">
        <v>0.16413256898341699</v>
      </c>
      <c r="CJ100" s="24">
        <v>0</v>
      </c>
      <c r="CK100" s="25">
        <v>2.4071181360858101E-2</v>
      </c>
      <c r="CL100" s="23">
        <v>0.57869147222393602</v>
      </c>
      <c r="CM100" s="24">
        <v>3.4956503390095199</v>
      </c>
      <c r="CN100" s="27">
        <v>8.9397365807148702E-2</v>
      </c>
      <c r="CO100" s="23">
        <v>0.94178165690857896</v>
      </c>
      <c r="CP100" s="24">
        <v>28.772402846382299</v>
      </c>
      <c r="CQ100" s="25">
        <v>2.5031262426001599</v>
      </c>
      <c r="CR100" s="25">
        <f t="shared" si="8"/>
        <v>8.9397365807148563E-2</v>
      </c>
      <c r="CS100" s="17">
        <v>26.369886393440201</v>
      </c>
      <c r="CT100" s="17">
        <f t="shared" si="9"/>
        <v>0.94178165690857862</v>
      </c>
      <c r="CU100" s="24">
        <v>1265.9857252408201</v>
      </c>
      <c r="CV100" s="25">
        <v>9.6645800872593206</v>
      </c>
      <c r="CW100" s="25">
        <f t="shared" si="5"/>
        <v>0.34516357454497576</v>
      </c>
      <c r="CX100" s="23">
        <v>101.814233179306</v>
      </c>
      <c r="CY100" s="23">
        <f t="shared" si="6"/>
        <v>3.6362226135466429</v>
      </c>
      <c r="CZ100" s="24">
        <v>4887.9757731305899</v>
      </c>
      <c r="DA100" s="24">
        <f t="shared" si="7"/>
        <v>111.09035848024068</v>
      </c>
      <c r="DB100" s="25">
        <v>208.59385355001399</v>
      </c>
      <c r="DC100" s="23">
        <v>2197.49053278668</v>
      </c>
      <c r="DD100" s="24">
        <v>105498.810436735</v>
      </c>
    </row>
    <row r="101" spans="1:108" x14ac:dyDescent="0.25">
      <c r="A101" s="22">
        <v>119</v>
      </c>
      <c r="B101" s="22">
        <v>32</v>
      </c>
      <c r="C101" s="22">
        <v>5</v>
      </c>
      <c r="D101" s="22">
        <v>119</v>
      </c>
      <c r="E101" s="22">
        <v>19</v>
      </c>
      <c r="F101" s="22" t="s">
        <v>130</v>
      </c>
      <c r="G101" s="22" t="s">
        <v>109</v>
      </c>
      <c r="H101" s="22">
        <v>5</v>
      </c>
      <c r="I101" s="32">
        <v>3141</v>
      </c>
      <c r="J101" s="22">
        <v>3</v>
      </c>
      <c r="K101" s="22">
        <v>1</v>
      </c>
      <c r="L101" s="22">
        <v>4</v>
      </c>
      <c r="M101" s="22">
        <v>1</v>
      </c>
      <c r="N101" s="22">
        <v>1</v>
      </c>
      <c r="O101" s="22" t="s">
        <v>447</v>
      </c>
      <c r="P101" s="28">
        <v>42248.706944444442</v>
      </c>
      <c r="Q101" s="22">
        <v>119</v>
      </c>
      <c r="R101" s="22">
        <v>119</v>
      </c>
      <c r="S101" s="22" t="s">
        <v>101</v>
      </c>
      <c r="T101" s="22" t="s">
        <v>448</v>
      </c>
      <c r="U101" s="22" t="s">
        <v>160</v>
      </c>
      <c r="V101" s="29">
        <v>0.92986111111111114</v>
      </c>
      <c r="W101" s="28">
        <v>42353.929861111108</v>
      </c>
      <c r="X101" s="22">
        <v>1.6319999999999999</v>
      </c>
      <c r="Y101" s="22">
        <v>9098</v>
      </c>
      <c r="Z101" s="22">
        <v>1114</v>
      </c>
      <c r="AA101" s="22">
        <v>4.4569999999999999</v>
      </c>
      <c r="AB101" s="22">
        <v>288458</v>
      </c>
      <c r="AC101" s="22">
        <v>26773</v>
      </c>
      <c r="AD101" s="22">
        <v>5.9850000000000003</v>
      </c>
      <c r="AE101" s="22">
        <v>2788</v>
      </c>
      <c r="AF101" s="22">
        <v>271</v>
      </c>
      <c r="AG101" s="22">
        <v>1.9810000000000001</v>
      </c>
      <c r="AH101" s="22">
        <v>249733</v>
      </c>
      <c r="AI101" s="22">
        <v>22826</v>
      </c>
      <c r="AJ101" s="22" t="s">
        <v>449</v>
      </c>
      <c r="AK101" s="22">
        <v>19</v>
      </c>
      <c r="AL101" s="22">
        <v>19</v>
      </c>
      <c r="AM101" s="22">
        <v>4</v>
      </c>
      <c r="AN101" s="22">
        <v>4</v>
      </c>
      <c r="AO101" s="22">
        <v>25.927777777777798</v>
      </c>
      <c r="AP101" s="12">
        <v>22.268029170793199</v>
      </c>
      <c r="AQ101" s="23">
        <v>1164.33493422426</v>
      </c>
      <c r="AR101" s="24">
        <v>4995.1571980143399</v>
      </c>
      <c r="AS101" s="22">
        <v>19005</v>
      </c>
      <c r="AT101" s="22">
        <f>(AT100-AT99)+AT100</f>
        <v>25.9322222222223</v>
      </c>
      <c r="AU101" s="22">
        <v>19</v>
      </c>
      <c r="AV101" s="22">
        <v>5</v>
      </c>
      <c r="AX101" s="23">
        <f>AQ101</f>
        <v>1164.33493422426</v>
      </c>
      <c r="AY101" s="24">
        <f>AR101</f>
        <v>4995.1571980143399</v>
      </c>
      <c r="CD101" s="22">
        <f>CD100</f>
        <v>5.5011111111110997</v>
      </c>
      <c r="CF101" s="23">
        <f>CF100</f>
        <v>1.5076422035730799E-2</v>
      </c>
      <c r="CG101" s="15">
        <v>0</v>
      </c>
      <c r="CH101" s="25">
        <v>0</v>
      </c>
      <c r="CI101" s="23">
        <v>0.16413256898341699</v>
      </c>
      <c r="CJ101" s="24">
        <v>0</v>
      </c>
      <c r="CN101" s="27">
        <v>0.113468547168007</v>
      </c>
      <c r="CO101" s="23">
        <v>1.52047312913251</v>
      </c>
      <c r="CP101" s="24">
        <v>32.2680531853918</v>
      </c>
      <c r="CQ101" s="25">
        <v>3.1771193207041901</v>
      </c>
      <c r="CR101" s="25">
        <f t="shared" si="8"/>
        <v>0.11346854716800679</v>
      </c>
      <c r="CS101" s="17">
        <v>42.5732476157104</v>
      </c>
      <c r="CT101" s="17">
        <f t="shared" si="9"/>
        <v>1.5204731291325142</v>
      </c>
      <c r="CU101" s="24">
        <v>1419.79434015724</v>
      </c>
      <c r="CV101" s="25">
        <v>12.2668699641088</v>
      </c>
      <c r="CW101" s="25">
        <f t="shared" si="5"/>
        <v>0.43810249871817142</v>
      </c>
      <c r="CX101" s="23">
        <v>164.37547341973101</v>
      </c>
      <c r="CY101" s="23">
        <f t="shared" si="6"/>
        <v>5.8705526221332507</v>
      </c>
      <c r="CZ101" s="24">
        <v>5481.83142917854</v>
      </c>
      <c r="DA101" s="24">
        <f t="shared" si="7"/>
        <v>124.58707793587591</v>
      </c>
      <c r="DB101" s="25">
        <v>264.759943392016</v>
      </c>
      <c r="DC101" s="23">
        <v>3547.7706346425298</v>
      </c>
      <c r="DD101" s="24">
        <v>118316.195013103</v>
      </c>
    </row>
    <row r="102" spans="1:108" x14ac:dyDescent="0.25">
      <c r="A102" s="22">
        <v>21</v>
      </c>
      <c r="B102" s="22">
        <v>32</v>
      </c>
      <c r="C102" s="22">
        <v>5</v>
      </c>
      <c r="D102" s="22">
        <v>21</v>
      </c>
      <c r="E102" s="22">
        <v>21</v>
      </c>
      <c r="F102" s="22" t="s">
        <v>117</v>
      </c>
      <c r="G102" s="22" t="s">
        <v>109</v>
      </c>
      <c r="H102" s="22">
        <v>1</v>
      </c>
      <c r="I102" s="32">
        <v>4110</v>
      </c>
      <c r="J102" s="22">
        <v>4</v>
      </c>
      <c r="K102" s="22">
        <v>1</v>
      </c>
      <c r="L102" s="22">
        <v>1</v>
      </c>
      <c r="M102" s="22">
        <v>0</v>
      </c>
      <c r="N102" s="22">
        <v>1</v>
      </c>
      <c r="O102" s="22" t="s">
        <v>169</v>
      </c>
      <c r="P102" s="28">
        <v>42247.822222222225</v>
      </c>
      <c r="Q102" s="22">
        <v>21</v>
      </c>
      <c r="R102" s="22">
        <v>21</v>
      </c>
      <c r="S102" s="22" t="s">
        <v>101</v>
      </c>
      <c r="T102" s="22" t="s">
        <v>170</v>
      </c>
      <c r="U102" s="22" t="s">
        <v>160</v>
      </c>
      <c r="V102" s="29">
        <v>3.1469907407407412E-2</v>
      </c>
      <c r="W102" s="28">
        <v>42353.031469907408</v>
      </c>
      <c r="X102" s="22">
        <v>1.468</v>
      </c>
      <c r="Y102" s="22">
        <v>85</v>
      </c>
      <c r="Z102" s="22">
        <v>26</v>
      </c>
      <c r="AA102" s="22">
        <v>4.4480000000000004</v>
      </c>
      <c r="AB102" s="22">
        <v>302976</v>
      </c>
      <c r="AC102" s="22">
        <v>27960</v>
      </c>
      <c r="AD102" s="22">
        <v>5.9859999999999998</v>
      </c>
      <c r="AE102" s="22">
        <v>1098</v>
      </c>
      <c r="AF102" s="22">
        <v>111</v>
      </c>
      <c r="AG102" s="22">
        <v>1.9810000000000001</v>
      </c>
      <c r="AH102" s="22">
        <v>7829</v>
      </c>
      <c r="AI102" s="22">
        <v>804</v>
      </c>
      <c r="AJ102" s="22" t="s">
        <v>171</v>
      </c>
      <c r="AK102" s="22">
        <v>21</v>
      </c>
      <c r="AL102" s="22">
        <v>5</v>
      </c>
      <c r="AM102" s="22">
        <v>1</v>
      </c>
      <c r="AN102" s="22">
        <v>5</v>
      </c>
      <c r="AO102" s="22">
        <v>4.3663888888888902</v>
      </c>
      <c r="AP102" s="12">
        <v>0.48861078599081698</v>
      </c>
      <c r="AQ102" s="23">
        <v>458.550845688035</v>
      </c>
      <c r="AR102" s="24">
        <v>23.8389409817981</v>
      </c>
      <c r="AS102" s="22">
        <v>21001</v>
      </c>
      <c r="AT102" s="22">
        <v>4.3663888888888902</v>
      </c>
      <c r="AU102" s="22">
        <v>21</v>
      </c>
      <c r="AV102" s="22">
        <v>1</v>
      </c>
      <c r="AW102" s="12">
        <v>0.48861078599081698</v>
      </c>
      <c r="AX102" s="23">
        <v>458.550845688035</v>
      </c>
      <c r="AY102" s="24">
        <v>23.8389409817981</v>
      </c>
      <c r="AZ102" s="22">
        <v>9.8555555555555596</v>
      </c>
      <c r="BA102" s="22">
        <v>21</v>
      </c>
      <c r="BB102" s="22">
        <v>2</v>
      </c>
      <c r="BC102" s="25">
        <v>0.498514450346628</v>
      </c>
      <c r="BD102" s="23">
        <v>454.79223219878901</v>
      </c>
      <c r="BE102" s="24">
        <v>708.89134031991205</v>
      </c>
      <c r="BF102" s="25">
        <v>2.30930587689123E-3</v>
      </c>
      <c r="BG102" s="26">
        <v>1.56747654162832E-4</v>
      </c>
      <c r="BH102" s="26">
        <v>2.4660535310540598E-3</v>
      </c>
      <c r="BI102" s="23">
        <v>2.1672345211403599</v>
      </c>
      <c r="BJ102" s="23">
        <v>3.6016931550833398E-3</v>
      </c>
      <c r="BK102" s="23">
        <v>2.17083621429544</v>
      </c>
      <c r="BL102" s="24">
        <v>0.112669241217209</v>
      </c>
      <c r="BM102" s="24">
        <v>2.42598859575529E-2</v>
      </c>
      <c r="BN102" s="24">
        <v>0.13692912717476199</v>
      </c>
      <c r="BO102" s="25">
        <v>2.3561132560064001E-3</v>
      </c>
      <c r="BP102" s="25">
        <v>1.5992477632201899E-4</v>
      </c>
      <c r="BQ102" s="25">
        <v>2.5160380323284198E-3</v>
      </c>
      <c r="BR102" s="23">
        <v>2.1494703037539602</v>
      </c>
      <c r="BS102" s="23">
        <v>3.5721710800416802E-3</v>
      </c>
      <c r="BT102" s="23">
        <v>2.1530424748339998</v>
      </c>
      <c r="BU102" s="24">
        <v>3.3504109717071202</v>
      </c>
      <c r="BV102" s="24">
        <v>0.72140885308574998</v>
      </c>
      <c r="BW102" s="24">
        <v>4.0718198247928701</v>
      </c>
      <c r="BX102" s="25">
        <v>1.1293316020761901E-4</v>
      </c>
      <c r="BY102" s="23">
        <v>0.105985372415417</v>
      </c>
      <c r="BZ102" s="24">
        <v>5.5099212261924598E-3</v>
      </c>
      <c r="CA102" s="33">
        <v>9.7122517778552506E-5</v>
      </c>
      <c r="CB102" s="23">
        <v>9.1147420277258195E-2</v>
      </c>
      <c r="CC102" s="31">
        <v>9.7122517778552506E-5</v>
      </c>
      <c r="CD102" s="22">
        <v>5.4891666666666703</v>
      </c>
      <c r="CE102" s="25">
        <v>0</v>
      </c>
      <c r="CF102" s="23">
        <v>1.51768168970427E-2</v>
      </c>
      <c r="CG102" s="15">
        <v>0</v>
      </c>
      <c r="CH102" s="25">
        <v>0</v>
      </c>
      <c r="CI102" s="23">
        <v>0.16558506959388999</v>
      </c>
      <c r="CJ102" s="24">
        <v>0</v>
      </c>
      <c r="CK102" s="33">
        <v>6.5795143703422401E-5</v>
      </c>
      <c r="CL102" s="23">
        <v>-0.183717673814211</v>
      </c>
      <c r="CM102" s="24">
        <v>3.94030349632652</v>
      </c>
      <c r="CN102" s="27">
        <v>2.4660535310540598E-3</v>
      </c>
      <c r="CO102" s="23">
        <v>2.3131436762104298E-3</v>
      </c>
      <c r="CP102" s="24">
        <v>0.13692912717476199</v>
      </c>
      <c r="CQ102" s="25">
        <v>6.9049498869513698E-2</v>
      </c>
      <c r="CR102" s="25">
        <f t="shared" si="8"/>
        <v>2.4660535310540607E-3</v>
      </c>
      <c r="CS102" s="17">
        <v>6.4768022933892194E-2</v>
      </c>
      <c r="CT102" s="17">
        <f t="shared" si="9"/>
        <v>2.3131436762104354E-3</v>
      </c>
      <c r="CU102" s="24">
        <v>6.0248815956895196</v>
      </c>
      <c r="CV102" s="25">
        <v>0.35776942419437102</v>
      </c>
      <c r="CW102" s="25">
        <f t="shared" si="5"/>
        <v>1.277747943551325E-2</v>
      </c>
      <c r="CX102" s="23">
        <v>0.33558561105643597</v>
      </c>
      <c r="CY102" s="23">
        <f t="shared" si="6"/>
        <v>1.1985200394872714E-2</v>
      </c>
      <c r="CZ102" s="24">
        <v>31.2170030864742</v>
      </c>
      <c r="DA102" s="24">
        <f t="shared" si="7"/>
        <v>0.70947734287441366</v>
      </c>
      <c r="DB102" s="25">
        <v>6.2772271699557898</v>
      </c>
      <c r="DC102" s="23">
        <v>5.8880020848992896</v>
      </c>
      <c r="DD102" s="24">
        <v>547.71650869904795</v>
      </c>
    </row>
    <row r="103" spans="1:108" x14ac:dyDescent="0.25">
      <c r="A103" s="22">
        <v>46</v>
      </c>
      <c r="B103" s="22">
        <v>32</v>
      </c>
      <c r="C103" s="22">
        <v>5</v>
      </c>
      <c r="D103" s="22">
        <v>46</v>
      </c>
      <c r="E103" s="22">
        <v>21</v>
      </c>
      <c r="F103" s="22" t="s">
        <v>117</v>
      </c>
      <c r="G103" s="22" t="s">
        <v>109</v>
      </c>
      <c r="H103" s="22">
        <v>2</v>
      </c>
      <c r="I103" s="32">
        <v>4110</v>
      </c>
      <c r="J103" s="22">
        <v>4</v>
      </c>
      <c r="K103" s="22">
        <v>1</v>
      </c>
      <c r="L103" s="22">
        <v>1</v>
      </c>
      <c r="M103" s="22">
        <v>0</v>
      </c>
      <c r="N103" s="22">
        <v>1</v>
      </c>
      <c r="O103" s="22" t="s">
        <v>240</v>
      </c>
      <c r="P103" s="28">
        <v>42248.04791666667</v>
      </c>
      <c r="Q103" s="22">
        <v>46</v>
      </c>
      <c r="R103" s="22">
        <v>46</v>
      </c>
      <c r="S103" s="22" t="s">
        <v>101</v>
      </c>
      <c r="T103" s="22" t="s">
        <v>241</v>
      </c>
      <c r="U103" s="22" t="s">
        <v>160</v>
      </c>
      <c r="V103" s="29">
        <v>0.26018518518518519</v>
      </c>
      <c r="W103" s="28">
        <v>42353.260185185187</v>
      </c>
      <c r="X103" s="22">
        <v>1.63</v>
      </c>
      <c r="Y103" s="22">
        <v>1327</v>
      </c>
      <c r="Z103" s="22">
        <v>125</v>
      </c>
      <c r="AA103" s="22">
        <v>4.4480000000000004</v>
      </c>
      <c r="AB103" s="22">
        <v>302376</v>
      </c>
      <c r="AC103" s="22">
        <v>27933</v>
      </c>
      <c r="AD103" s="22">
        <v>5.9939999999999998</v>
      </c>
      <c r="AE103" s="22">
        <v>1089</v>
      </c>
      <c r="AF103" s="22">
        <v>113</v>
      </c>
      <c r="AG103" s="22">
        <v>1.9790000000000001</v>
      </c>
      <c r="AH103" s="22">
        <v>7939</v>
      </c>
      <c r="AI103" s="22">
        <v>811</v>
      </c>
      <c r="AJ103" s="22" t="s">
        <v>242</v>
      </c>
      <c r="AK103" s="22">
        <v>21</v>
      </c>
      <c r="AL103" s="22">
        <v>5</v>
      </c>
      <c r="AM103" s="22">
        <v>1</v>
      </c>
      <c r="AN103" s="22">
        <v>5</v>
      </c>
      <c r="AO103" s="22">
        <v>9.8555555555555596</v>
      </c>
      <c r="AP103" s="12">
        <v>0.498514450346628</v>
      </c>
      <c r="AQ103" s="23">
        <v>454.79223219878901</v>
      </c>
      <c r="AR103" s="24">
        <v>708.89134031991205</v>
      </c>
      <c r="AS103" s="22">
        <v>21002</v>
      </c>
      <c r="AT103" s="22">
        <v>9.8555555555555596</v>
      </c>
      <c r="AU103" s="22">
        <v>21</v>
      </c>
      <c r="AV103" s="22">
        <v>2</v>
      </c>
      <c r="AW103" s="12">
        <v>0.498514450346628</v>
      </c>
      <c r="AX103" s="23">
        <v>454.79223219878901</v>
      </c>
      <c r="AY103" s="24">
        <v>708.89134031991205</v>
      </c>
      <c r="AZ103" s="22">
        <v>15.3608333333333</v>
      </c>
      <c r="BA103" s="22">
        <v>21</v>
      </c>
      <c r="BB103" s="22">
        <v>3</v>
      </c>
      <c r="BC103" s="25">
        <v>0.50112541640406905</v>
      </c>
      <c r="BD103" s="23">
        <v>439.34015452077699</v>
      </c>
      <c r="BE103" s="24">
        <v>713.85548814120204</v>
      </c>
      <c r="BF103" s="25">
        <v>2.3561132560064001E-3</v>
      </c>
      <c r="BG103" s="26">
        <v>1.5992477632201899E-4</v>
      </c>
      <c r="BH103" s="26">
        <v>2.5160380323284198E-3</v>
      </c>
      <c r="BI103" s="23">
        <v>2.1494703037539602</v>
      </c>
      <c r="BJ103" s="23">
        <v>3.5721710800416802E-3</v>
      </c>
      <c r="BK103" s="23">
        <v>2.1530424748339998</v>
      </c>
      <c r="BL103" s="24">
        <v>3.3504109717071202</v>
      </c>
      <c r="BM103" s="24">
        <v>0.72140885308574998</v>
      </c>
      <c r="BN103" s="24">
        <v>4.0718198247928701</v>
      </c>
      <c r="BO103" s="25">
        <v>2.36845338322767E-3</v>
      </c>
      <c r="BP103" s="25">
        <v>1.6076238125489601E-4</v>
      </c>
      <c r="BQ103" s="25">
        <v>2.5292157644825602E-3</v>
      </c>
      <c r="BR103" s="23">
        <v>2.0764396322765499</v>
      </c>
      <c r="BS103" s="23">
        <v>3.45080254931482E-3</v>
      </c>
      <c r="BT103" s="23">
        <v>2.0798904348258702</v>
      </c>
      <c r="BU103" s="24">
        <v>3.3738728683048702</v>
      </c>
      <c r="BV103" s="24">
        <v>0.726460657195374</v>
      </c>
      <c r="BW103" s="24">
        <v>4.1003335255002398</v>
      </c>
      <c r="BX103" s="25">
        <v>1.15222205282769E-4</v>
      </c>
      <c r="BY103" s="23">
        <v>0.105116639854635</v>
      </c>
      <c r="BZ103" s="24">
        <v>0.16384685234444901</v>
      </c>
      <c r="CA103" s="33">
        <v>9.9091096543181304E-5</v>
      </c>
      <c r="CB103" s="23">
        <v>9.0400310274985698E-2</v>
      </c>
      <c r="CC103" s="31">
        <v>9.9091096543181304E-5</v>
      </c>
      <c r="CD103" s="22">
        <v>5.5052777777777404</v>
      </c>
      <c r="CE103" s="25">
        <v>0</v>
      </c>
      <c r="CF103" s="23">
        <v>1.52213619797827E-2</v>
      </c>
      <c r="CG103" s="15">
        <v>0</v>
      </c>
      <c r="CH103" s="25">
        <v>0</v>
      </c>
      <c r="CI103" s="23">
        <v>0.16558506959388999</v>
      </c>
      <c r="CJ103" s="24">
        <v>0</v>
      </c>
      <c r="CK103" s="33">
        <v>2.9308840893736198E-5</v>
      </c>
      <c r="CL103" s="23">
        <v>-0.23924214200215699</v>
      </c>
      <c r="CM103" s="24">
        <v>0.19226146195527899</v>
      </c>
      <c r="CN103" s="27">
        <v>2.5318486747574801E-3</v>
      </c>
      <c r="CO103" s="23">
        <v>-0.18140453013800001</v>
      </c>
      <c r="CP103" s="24">
        <v>4.0772326235012804</v>
      </c>
      <c r="CQ103" s="25">
        <v>7.0891762893209503E-2</v>
      </c>
      <c r="CR103" s="25">
        <f t="shared" si="8"/>
        <v>2.5318486747574823E-3</v>
      </c>
      <c r="CS103" s="17">
        <v>-5.0793268438640098</v>
      </c>
      <c r="CT103" s="17">
        <f t="shared" si="9"/>
        <v>-0.18140453013800034</v>
      </c>
      <c r="CU103" s="24">
        <v>179.39823543405601</v>
      </c>
      <c r="CV103" s="25">
        <v>0.36731483364357198</v>
      </c>
      <c r="CW103" s="25">
        <f t="shared" si="5"/>
        <v>1.3118386915841856E-2</v>
      </c>
      <c r="CX103" s="23">
        <v>-26.317755667689202</v>
      </c>
      <c r="CY103" s="23">
        <f t="shared" si="6"/>
        <v>-0.93991984527461436</v>
      </c>
      <c r="CZ103" s="24">
        <v>929.52453592775396</v>
      </c>
      <c r="DA103" s="24">
        <f t="shared" si="7"/>
        <v>21.12555763472168</v>
      </c>
      <c r="DB103" s="25">
        <v>6.4447057175645002</v>
      </c>
      <c r="DC103" s="23">
        <v>-461.756985805819</v>
      </c>
      <c r="DD103" s="24">
        <v>16308.930494005101</v>
      </c>
    </row>
    <row r="104" spans="1:108" x14ac:dyDescent="0.25">
      <c r="A104" s="22">
        <v>71</v>
      </c>
      <c r="B104" s="22">
        <v>32</v>
      </c>
      <c r="C104" s="22">
        <v>5</v>
      </c>
      <c r="D104" s="22">
        <v>71</v>
      </c>
      <c r="E104" s="22">
        <v>21</v>
      </c>
      <c r="F104" s="22" t="s">
        <v>117</v>
      </c>
      <c r="G104" s="22" t="s">
        <v>109</v>
      </c>
      <c r="H104" s="22">
        <v>3</v>
      </c>
      <c r="I104" s="32">
        <v>4110</v>
      </c>
      <c r="J104" s="22">
        <v>4</v>
      </c>
      <c r="K104" s="22">
        <v>1</v>
      </c>
      <c r="L104" s="22">
        <v>1</v>
      </c>
      <c r="M104" s="22">
        <v>0</v>
      </c>
      <c r="N104" s="22">
        <v>1</v>
      </c>
      <c r="O104" s="22" t="s">
        <v>311</v>
      </c>
      <c r="P104" s="28">
        <v>42248.273611111108</v>
      </c>
      <c r="Q104" s="22">
        <v>71</v>
      </c>
      <c r="R104" s="22">
        <v>71</v>
      </c>
      <c r="S104" s="22" t="s">
        <v>101</v>
      </c>
      <c r="T104" s="22" t="s">
        <v>312</v>
      </c>
      <c r="U104" s="22" t="s">
        <v>160</v>
      </c>
      <c r="V104" s="29">
        <v>0.48957175925925928</v>
      </c>
      <c r="W104" s="28">
        <v>42353.489571759259</v>
      </c>
      <c r="X104" s="22">
        <v>1.6339999999999999</v>
      </c>
      <c r="Y104" s="22">
        <v>1336</v>
      </c>
      <c r="Z104" s="22">
        <v>131</v>
      </c>
      <c r="AA104" s="22">
        <v>4.4480000000000004</v>
      </c>
      <c r="AB104" s="22">
        <v>300559</v>
      </c>
      <c r="AC104" s="22">
        <v>27716</v>
      </c>
      <c r="AD104" s="22">
        <v>5.9790000000000001</v>
      </c>
      <c r="AE104" s="22">
        <v>1052</v>
      </c>
      <c r="AF104" s="22">
        <v>107</v>
      </c>
      <c r="AG104" s="22">
        <v>1.974</v>
      </c>
      <c r="AH104" s="22">
        <v>7968</v>
      </c>
      <c r="AI104" s="22">
        <v>796</v>
      </c>
      <c r="AJ104" s="22" t="s">
        <v>313</v>
      </c>
      <c r="AK104" s="22">
        <v>21</v>
      </c>
      <c r="AL104" s="22">
        <v>5</v>
      </c>
      <c r="AM104" s="22">
        <v>1</v>
      </c>
      <c r="AN104" s="22">
        <v>5</v>
      </c>
      <c r="AO104" s="22">
        <v>15.3608333333333</v>
      </c>
      <c r="AP104" s="12">
        <v>0.50112541640406905</v>
      </c>
      <c r="AQ104" s="23">
        <v>439.34015452077699</v>
      </c>
      <c r="AR104" s="24">
        <v>713.85548814120204</v>
      </c>
      <c r="AS104" s="22">
        <v>21003</v>
      </c>
      <c r="AT104" s="22">
        <v>15.3608333333333</v>
      </c>
      <c r="AU104" s="22">
        <v>21</v>
      </c>
      <c r="AV104" s="22">
        <v>3</v>
      </c>
      <c r="AW104" s="12">
        <v>0.50112541640406905</v>
      </c>
      <c r="AX104" s="23">
        <v>439.34015452077699</v>
      </c>
      <c r="AY104" s="24">
        <v>713.85548814120204</v>
      </c>
      <c r="AZ104" s="22">
        <v>20.866388888888899</v>
      </c>
      <c r="BA104" s="22">
        <v>21</v>
      </c>
      <c r="BB104" s="22">
        <v>4</v>
      </c>
      <c r="BC104" s="25">
        <v>0.483839020437562</v>
      </c>
      <c r="BD104" s="23">
        <v>458.96846940906198</v>
      </c>
      <c r="BE104" s="24">
        <v>742.53723110865997</v>
      </c>
      <c r="BF104" s="25">
        <v>2.36845338322767E-3</v>
      </c>
      <c r="BG104" s="26">
        <v>1.6076238125489601E-4</v>
      </c>
      <c r="BH104" s="26">
        <v>2.5292157644825602E-3</v>
      </c>
      <c r="BI104" s="23">
        <v>2.0764396322765499</v>
      </c>
      <c r="BJ104" s="23">
        <v>3.45080254931482E-3</v>
      </c>
      <c r="BK104" s="23">
        <v>2.0798904348258702</v>
      </c>
      <c r="BL104" s="24">
        <v>3.3738728683048702</v>
      </c>
      <c r="BM104" s="24">
        <v>0.726460657195374</v>
      </c>
      <c r="BN104" s="24">
        <v>4.1003335255002398</v>
      </c>
      <c r="BO104" s="25">
        <v>2.2867532305902798E-3</v>
      </c>
      <c r="BP104" s="25">
        <v>1.5521685894067801E-4</v>
      </c>
      <c r="BQ104" s="25">
        <v>2.4419700895309598E-3</v>
      </c>
      <c r="BR104" s="23">
        <v>2.1692083230721799</v>
      </c>
      <c r="BS104" s="23">
        <v>3.6049733856435202E-3</v>
      </c>
      <c r="BT104" s="23">
        <v>2.1728132964578202</v>
      </c>
      <c r="BU104" s="24">
        <v>3.50943049309189</v>
      </c>
      <c r="BV104" s="24">
        <v>0.75564885871765097</v>
      </c>
      <c r="BW104" s="24">
        <v>4.2650793518095398</v>
      </c>
      <c r="BX104" s="25">
        <v>1.15825680802581E-4</v>
      </c>
      <c r="BY104" s="23">
        <v>0.101545183771419</v>
      </c>
      <c r="BZ104" s="24">
        <v>0.164994221410523</v>
      </c>
      <c r="CA104" s="33">
        <v>9.9610085490219697E-5</v>
      </c>
      <c r="CB104" s="23">
        <v>8.7328858043420499E-2</v>
      </c>
      <c r="CC104" s="31">
        <v>9.9610085490219697E-5</v>
      </c>
      <c r="CD104" s="22">
        <v>5.5055555555555999</v>
      </c>
      <c r="CE104" s="25">
        <v>0</v>
      </c>
      <c r="CF104" s="23">
        <v>1.5222129998450899E-2</v>
      </c>
      <c r="CG104" s="15">
        <v>0</v>
      </c>
      <c r="CH104" s="25">
        <v>0</v>
      </c>
      <c r="CI104" s="23">
        <v>0.16558506959388999</v>
      </c>
      <c r="CJ104" s="24">
        <v>0</v>
      </c>
      <c r="CK104" s="33">
        <v>-7.1030079639245003E-5</v>
      </c>
      <c r="CL104" s="23">
        <v>-7.3668012232391597E-2</v>
      </c>
      <c r="CM104" s="24">
        <v>0.32964043763432899</v>
      </c>
      <c r="CN104" s="27">
        <v>2.5611575156512202E-3</v>
      </c>
      <c r="CO104" s="23">
        <v>-0.420646672140157</v>
      </c>
      <c r="CP104" s="24">
        <v>4.26949408545656</v>
      </c>
      <c r="CQ104" s="25">
        <v>7.1712410438234106E-2</v>
      </c>
      <c r="CR104" s="25">
        <f t="shared" si="8"/>
        <v>2.561157515651218E-3</v>
      </c>
      <c r="CS104" s="17">
        <v>-11.7781068199244</v>
      </c>
      <c r="CT104" s="17">
        <f t="shared" si="9"/>
        <v>-0.42064667214015711</v>
      </c>
      <c r="CU104" s="24">
        <v>187.857739760089</v>
      </c>
      <c r="CV104" s="25">
        <v>0.371566893462353</v>
      </c>
      <c r="CW104" s="25">
        <f t="shared" si="5"/>
        <v>1.3270246195084035E-2</v>
      </c>
      <c r="CX104" s="23">
        <v>-61.026460206862197</v>
      </c>
      <c r="CY104" s="23">
        <f t="shared" si="6"/>
        <v>-2.1795164359593642</v>
      </c>
      <c r="CZ104" s="24">
        <v>973.35616456004504</v>
      </c>
      <c r="DA104" s="24">
        <f t="shared" si="7"/>
        <v>22.121731012728297</v>
      </c>
      <c r="DB104" s="25">
        <v>6.5193100398394597</v>
      </c>
      <c r="DC104" s="23">
        <v>-1070.7369836294899</v>
      </c>
      <c r="DD104" s="24">
        <v>17077.976341826201</v>
      </c>
    </row>
    <row r="105" spans="1:108" x14ac:dyDescent="0.25">
      <c r="A105" s="22">
        <v>96</v>
      </c>
      <c r="B105" s="22">
        <v>32</v>
      </c>
      <c r="C105" s="22">
        <v>5</v>
      </c>
      <c r="D105" s="22">
        <v>96</v>
      </c>
      <c r="E105" s="22">
        <v>21</v>
      </c>
      <c r="F105" s="22" t="s">
        <v>117</v>
      </c>
      <c r="G105" s="22" t="s">
        <v>109</v>
      </c>
      <c r="H105" s="22">
        <v>4</v>
      </c>
      <c r="I105" s="32">
        <v>4110</v>
      </c>
      <c r="J105" s="22">
        <v>4</v>
      </c>
      <c r="K105" s="22">
        <v>1</v>
      </c>
      <c r="L105" s="22">
        <v>1</v>
      </c>
      <c r="M105" s="22">
        <v>0</v>
      </c>
      <c r="N105" s="22">
        <v>1</v>
      </c>
      <c r="O105" s="22" t="s">
        <v>382</v>
      </c>
      <c r="P105" s="28">
        <v>42248.499305555553</v>
      </c>
      <c r="Q105" s="22">
        <v>96</v>
      </c>
      <c r="R105" s="22">
        <v>96</v>
      </c>
      <c r="S105" s="22" t="s">
        <v>101</v>
      </c>
      <c r="T105" s="22" t="s">
        <v>383</v>
      </c>
      <c r="U105" s="22" t="s">
        <v>160</v>
      </c>
      <c r="V105" s="29">
        <v>0.7189699074074074</v>
      </c>
      <c r="W105" s="28">
        <v>42353.718969907408</v>
      </c>
      <c r="X105" s="22">
        <v>1.625</v>
      </c>
      <c r="Y105" s="22">
        <v>1388</v>
      </c>
      <c r="Z105" s="22">
        <v>134</v>
      </c>
      <c r="AA105" s="22">
        <v>4.4569999999999999</v>
      </c>
      <c r="AB105" s="22">
        <v>298261</v>
      </c>
      <c r="AC105" s="22">
        <v>27531</v>
      </c>
      <c r="AD105" s="22">
        <v>5.9969999999999999</v>
      </c>
      <c r="AE105" s="22">
        <v>1099</v>
      </c>
      <c r="AF105" s="22">
        <v>113</v>
      </c>
      <c r="AG105" s="22">
        <v>1.984</v>
      </c>
      <c r="AH105" s="22">
        <v>7776</v>
      </c>
      <c r="AI105" s="22">
        <v>780</v>
      </c>
      <c r="AJ105" s="22" t="s">
        <v>384</v>
      </c>
      <c r="AK105" s="22">
        <v>21</v>
      </c>
      <c r="AL105" s="22">
        <v>5</v>
      </c>
      <c r="AM105" s="22">
        <v>1</v>
      </c>
      <c r="AN105" s="22">
        <v>5</v>
      </c>
      <c r="AO105" s="22">
        <v>20.866388888888899</v>
      </c>
      <c r="AP105" s="12">
        <v>0.483839020437562</v>
      </c>
      <c r="AQ105" s="23">
        <v>458.96846940906198</v>
      </c>
      <c r="AR105" s="24">
        <v>742.53723110865997</v>
      </c>
      <c r="AS105" s="22">
        <v>21004</v>
      </c>
      <c r="AT105" s="22">
        <v>20.866388888888899</v>
      </c>
      <c r="AU105" s="22">
        <v>21</v>
      </c>
      <c r="AV105" s="22">
        <v>4</v>
      </c>
      <c r="AW105" s="12">
        <v>0.483839020437562</v>
      </c>
      <c r="AX105" s="23">
        <v>458.96846940906198</v>
      </c>
      <c r="AY105" s="24">
        <v>742.53723110865997</v>
      </c>
      <c r="AZ105" s="22">
        <v>26.3688888888889</v>
      </c>
      <c r="BA105" s="22">
        <v>21</v>
      </c>
      <c r="BB105" s="22">
        <v>5</v>
      </c>
      <c r="BC105" s="25">
        <v>0.47843702169802799</v>
      </c>
      <c r="BD105" s="23">
        <v>498.22509918563401</v>
      </c>
      <c r="BE105" s="24">
        <v>835.20132377275195</v>
      </c>
      <c r="BF105" s="25">
        <v>2.2867532305902798E-3</v>
      </c>
      <c r="BG105" s="26">
        <v>1.5521685894067801E-4</v>
      </c>
      <c r="BH105" s="26">
        <v>2.4419700895309598E-3</v>
      </c>
      <c r="BI105" s="23">
        <v>2.1692083230721799</v>
      </c>
      <c r="BJ105" s="23">
        <v>3.6049733856435202E-3</v>
      </c>
      <c r="BK105" s="23">
        <v>2.1728132964578202</v>
      </c>
      <c r="BL105" s="24">
        <v>3.50943049309189</v>
      </c>
      <c r="BM105" s="24">
        <v>0.75564885871765097</v>
      </c>
      <c r="BN105" s="24">
        <v>4.2650793518095398</v>
      </c>
      <c r="BO105" s="25">
        <v>2.2612219328910898E-3</v>
      </c>
      <c r="BP105" s="25">
        <v>1.5348388321748401E-4</v>
      </c>
      <c r="BQ105" s="25">
        <v>2.4147058161085801E-3</v>
      </c>
      <c r="BR105" s="23">
        <v>2.3547457046634301</v>
      </c>
      <c r="BS105" s="23">
        <v>3.9133150583009401E-3</v>
      </c>
      <c r="BT105" s="23">
        <v>2.3586590197217299</v>
      </c>
      <c r="BU105" s="24">
        <v>3.9473858962499402</v>
      </c>
      <c r="BV105" s="24">
        <v>0.84994920209730895</v>
      </c>
      <c r="BW105" s="24">
        <v>4.7973350983472498</v>
      </c>
      <c r="BX105" s="25">
        <v>1.11830256671411E-4</v>
      </c>
      <c r="BY105" s="23">
        <v>0.106081898255503</v>
      </c>
      <c r="BZ105" s="24">
        <v>0.171623464903397</v>
      </c>
      <c r="CA105" s="33">
        <v>9.6174020737413093E-5</v>
      </c>
      <c r="CB105" s="23">
        <v>9.1230432499732894E-2</v>
      </c>
      <c r="CC105" s="31">
        <v>9.6174020737413093E-5</v>
      </c>
      <c r="CD105" s="22">
        <v>5.5025000000000004</v>
      </c>
      <c r="CE105" s="25">
        <v>0</v>
      </c>
      <c r="CF105" s="23">
        <v>1.5213681793103499E-2</v>
      </c>
      <c r="CG105" s="15">
        <v>0</v>
      </c>
      <c r="CH105" s="25">
        <v>0</v>
      </c>
      <c r="CI105" s="23">
        <v>0.16558506959388999</v>
      </c>
      <c r="CJ105" s="24">
        <v>0</v>
      </c>
      <c r="CK105" s="33">
        <v>-1.16080374883824E-5</v>
      </c>
      <c r="CL105" s="23">
        <v>1.98984376326896E-2</v>
      </c>
      <c r="CM105" s="24">
        <v>0.70378303742036996</v>
      </c>
      <c r="CN105" s="27">
        <v>2.49012743601197E-3</v>
      </c>
      <c r="CO105" s="23">
        <v>-0.494314684372549</v>
      </c>
      <c r="CP105" s="24">
        <v>4.59913452309089</v>
      </c>
      <c r="CQ105" s="25">
        <v>6.9723568208335293E-2</v>
      </c>
      <c r="CR105" s="25">
        <f t="shared" si="8"/>
        <v>2.4901274360119748E-3</v>
      </c>
      <c r="CS105" s="17">
        <v>-13.8408111624314</v>
      </c>
      <c r="CT105" s="17">
        <f t="shared" si="9"/>
        <v>-0.49431468437255</v>
      </c>
      <c r="CU105" s="24">
        <v>202.36191901599901</v>
      </c>
      <c r="CV105" s="25">
        <v>0.36126201144215198</v>
      </c>
      <c r="CW105" s="25">
        <f t="shared" si="5"/>
        <v>1.2902214694362571E-2</v>
      </c>
      <c r="CX105" s="23">
        <v>-71.714047473737693</v>
      </c>
      <c r="CY105" s="23">
        <f t="shared" si="6"/>
        <v>-2.5612159812049176</v>
      </c>
      <c r="CZ105" s="24">
        <v>1048.5073524145</v>
      </c>
      <c r="DA105" s="24">
        <f t="shared" si="7"/>
        <v>23.829712554875002</v>
      </c>
      <c r="DB105" s="25">
        <v>6.3385062007577497</v>
      </c>
      <c r="DC105" s="23">
        <v>-1258.25556022103</v>
      </c>
      <c r="DD105" s="24">
        <v>18396.5380923636</v>
      </c>
    </row>
    <row r="106" spans="1:108" x14ac:dyDescent="0.25">
      <c r="A106" s="22">
        <v>121</v>
      </c>
      <c r="B106" s="22">
        <v>32</v>
      </c>
      <c r="C106" s="22">
        <v>5</v>
      </c>
      <c r="D106" s="22">
        <v>121</v>
      </c>
      <c r="E106" s="22">
        <v>21</v>
      </c>
      <c r="F106" s="22" t="s">
        <v>117</v>
      </c>
      <c r="G106" s="22" t="s">
        <v>109</v>
      </c>
      <c r="H106" s="22">
        <v>5</v>
      </c>
      <c r="I106" s="32">
        <v>4110</v>
      </c>
      <c r="J106" s="22">
        <v>4</v>
      </c>
      <c r="K106" s="22">
        <v>1</v>
      </c>
      <c r="L106" s="22">
        <v>1</v>
      </c>
      <c r="M106" s="22">
        <v>0</v>
      </c>
      <c r="N106" s="22">
        <v>1</v>
      </c>
      <c r="O106" s="22" t="s">
        <v>453</v>
      </c>
      <c r="P106" s="28">
        <v>42248.724999999999</v>
      </c>
      <c r="Q106" s="22">
        <v>121</v>
      </c>
      <c r="R106" s="22">
        <v>121</v>
      </c>
      <c r="S106" s="22" t="s">
        <v>101</v>
      </c>
      <c r="T106" s="22" t="s">
        <v>454</v>
      </c>
      <c r="U106" s="22" t="s">
        <v>160</v>
      </c>
      <c r="V106" s="29">
        <v>0.94824074074074083</v>
      </c>
      <c r="W106" s="28">
        <v>42353.948240740741</v>
      </c>
      <c r="X106" s="22">
        <v>1.63</v>
      </c>
      <c r="Y106" s="22">
        <v>1556</v>
      </c>
      <c r="Z106" s="22">
        <v>149</v>
      </c>
      <c r="AA106" s="22">
        <v>4.4560000000000004</v>
      </c>
      <c r="AB106" s="22">
        <v>297392</v>
      </c>
      <c r="AC106" s="22">
        <v>27456</v>
      </c>
      <c r="AD106" s="22">
        <v>5.9829999999999997</v>
      </c>
      <c r="AE106" s="22">
        <v>1193</v>
      </c>
      <c r="AF106" s="22">
        <v>123</v>
      </c>
      <c r="AG106" s="22">
        <v>1.9750000000000001</v>
      </c>
      <c r="AH106" s="22">
        <v>7716</v>
      </c>
      <c r="AI106" s="22">
        <v>772</v>
      </c>
      <c r="AJ106" s="22" t="s">
        <v>455</v>
      </c>
      <c r="AK106" s="22">
        <v>21</v>
      </c>
      <c r="AL106" s="22">
        <v>5</v>
      </c>
      <c r="AM106" s="22">
        <v>1</v>
      </c>
      <c r="AN106" s="22">
        <v>5</v>
      </c>
      <c r="AO106" s="22">
        <v>26.3688888888889</v>
      </c>
      <c r="AP106" s="12">
        <v>0.47843702169802799</v>
      </c>
      <c r="AQ106" s="23">
        <v>498.22509918563401</v>
      </c>
      <c r="AR106" s="24">
        <v>835.20132377275195</v>
      </c>
      <c r="AS106" s="22">
        <v>21005</v>
      </c>
      <c r="AT106" s="22">
        <f>(AT105-AT104)+AT105</f>
        <v>26.371944444444498</v>
      </c>
      <c r="AU106" s="22">
        <v>21</v>
      </c>
      <c r="AV106" s="22">
        <v>5</v>
      </c>
      <c r="AX106" s="23">
        <f>AQ106</f>
        <v>498.22509918563401</v>
      </c>
      <c r="AY106" s="24">
        <f>AR106</f>
        <v>835.20132377275195</v>
      </c>
      <c r="CD106" s="22">
        <f>CD105</f>
        <v>5.5025000000000004</v>
      </c>
      <c r="CF106" s="23">
        <f>CF105</f>
        <v>1.5213681793103499E-2</v>
      </c>
      <c r="CG106" s="15">
        <v>0</v>
      </c>
      <c r="CH106" s="25">
        <v>0</v>
      </c>
      <c r="CI106" s="23">
        <v>0.16558506959388999</v>
      </c>
      <c r="CJ106" s="24">
        <v>0</v>
      </c>
      <c r="CN106" s="27">
        <v>2.4785193985235902E-3</v>
      </c>
      <c r="CO106" s="23">
        <v>-0.47441624673985899</v>
      </c>
      <c r="CP106" s="24">
        <v>5.3029175605112604</v>
      </c>
      <c r="CQ106" s="25">
        <v>6.9398543158660495E-2</v>
      </c>
      <c r="CR106" s="25">
        <f t="shared" si="8"/>
        <v>2.4785193985235889E-3</v>
      </c>
      <c r="CS106" s="17">
        <v>-13.2836549087161</v>
      </c>
      <c r="CT106" s="17">
        <f t="shared" si="9"/>
        <v>-0.47441624673986071</v>
      </c>
      <c r="CU106" s="24">
        <v>233.32837266249501</v>
      </c>
      <c r="CV106" s="25">
        <v>0.359577943827257</v>
      </c>
      <c r="CW106" s="25">
        <f t="shared" si="5"/>
        <v>1.2842069422402036E-2</v>
      </c>
      <c r="CX106" s="23">
        <v>-68.827227506300801</v>
      </c>
      <c r="CY106" s="23">
        <f t="shared" si="6"/>
        <v>-2.4581152680821714</v>
      </c>
      <c r="CZ106" s="24">
        <v>1208.9552987694101</v>
      </c>
      <c r="DA106" s="24">
        <f t="shared" si="7"/>
        <v>27.476256790213867</v>
      </c>
      <c r="DB106" s="25">
        <v>6.3089584689691396</v>
      </c>
      <c r="DC106" s="23">
        <v>-1207.60499170146</v>
      </c>
      <c r="DD106" s="24">
        <v>21211.670242044998</v>
      </c>
    </row>
    <row r="107" spans="1:108" x14ac:dyDescent="0.25">
      <c r="A107" s="22">
        <v>23</v>
      </c>
      <c r="B107" s="22">
        <v>32</v>
      </c>
      <c r="C107" s="22">
        <v>5</v>
      </c>
      <c r="D107" s="22">
        <v>23</v>
      </c>
      <c r="E107" s="22">
        <v>23</v>
      </c>
      <c r="F107" s="22" t="s">
        <v>126</v>
      </c>
      <c r="G107" s="22" t="s">
        <v>109</v>
      </c>
      <c r="H107" s="22">
        <v>1</v>
      </c>
      <c r="I107" s="32">
        <v>4111</v>
      </c>
      <c r="J107" s="22">
        <v>4</v>
      </c>
      <c r="K107" s="22">
        <v>1</v>
      </c>
      <c r="L107" s="22">
        <v>1</v>
      </c>
      <c r="M107" s="22">
        <v>1</v>
      </c>
      <c r="N107" s="22">
        <v>1</v>
      </c>
      <c r="O107" s="22" t="s">
        <v>175</v>
      </c>
      <c r="P107" s="28">
        <v>42247.840277777781</v>
      </c>
      <c r="Q107" s="22">
        <v>23</v>
      </c>
      <c r="R107" s="22">
        <v>23</v>
      </c>
      <c r="S107" s="22" t="s">
        <v>101</v>
      </c>
      <c r="T107" s="22" t="s">
        <v>176</v>
      </c>
      <c r="U107" s="22" t="s">
        <v>160</v>
      </c>
      <c r="V107" s="29">
        <v>4.9629629629629635E-2</v>
      </c>
      <c r="W107" s="28">
        <v>42353.049629629626</v>
      </c>
      <c r="X107" s="22">
        <v>1.629</v>
      </c>
      <c r="Y107" s="22">
        <v>21132</v>
      </c>
      <c r="Z107" s="22">
        <v>2646</v>
      </c>
      <c r="AA107" s="22">
        <v>4.4509999999999996</v>
      </c>
      <c r="AB107" s="22">
        <v>292854</v>
      </c>
      <c r="AC107" s="22">
        <v>27279</v>
      </c>
      <c r="AD107" s="22">
        <v>5.99</v>
      </c>
      <c r="AE107" s="22">
        <v>1517</v>
      </c>
      <c r="AF107" s="22">
        <v>157</v>
      </c>
      <c r="AG107" s="22">
        <v>1.984</v>
      </c>
      <c r="AH107" s="22">
        <v>7641</v>
      </c>
      <c r="AI107" s="22">
        <v>792</v>
      </c>
      <c r="AJ107" s="22" t="s">
        <v>177</v>
      </c>
      <c r="AK107" s="22">
        <v>23</v>
      </c>
      <c r="AL107" s="22">
        <v>15</v>
      </c>
      <c r="AM107" s="22">
        <v>3</v>
      </c>
      <c r="AN107" s="22">
        <v>5</v>
      </c>
      <c r="AO107" s="22">
        <v>4.8022222222222197</v>
      </c>
      <c r="AP107" s="12">
        <v>0.47168452327361099</v>
      </c>
      <c r="AQ107" s="23">
        <v>633.53518479849697</v>
      </c>
      <c r="AR107" s="24">
        <v>11632.7744070601</v>
      </c>
      <c r="AS107" s="22">
        <v>23001</v>
      </c>
      <c r="AT107" s="22">
        <v>4.8022222222222197</v>
      </c>
      <c r="AU107" s="22">
        <v>23</v>
      </c>
      <c r="AV107" s="22">
        <v>1</v>
      </c>
      <c r="AW107" s="12">
        <v>0.47168452327361099</v>
      </c>
      <c r="AX107" s="23">
        <v>633.53518479849697</v>
      </c>
      <c r="AY107" s="24">
        <v>11632.7744070601</v>
      </c>
      <c r="AZ107" s="22">
        <v>10.296944444444399</v>
      </c>
      <c r="BA107" s="22">
        <v>23</v>
      </c>
      <c r="BB107" s="22">
        <v>2</v>
      </c>
      <c r="BC107" s="25">
        <v>0.43981273071036298</v>
      </c>
      <c r="BD107" s="23">
        <v>643.14053038212603</v>
      </c>
      <c r="BE107" s="24">
        <v>23322.790954219501</v>
      </c>
      <c r="BF107" s="25">
        <v>2.2293078107671099E-3</v>
      </c>
      <c r="BG107" s="26">
        <v>1.5131766356349299E-4</v>
      </c>
      <c r="BH107" s="26">
        <v>2.3806254743306099E-3</v>
      </c>
      <c r="BI107" s="23">
        <v>2.9942575305736998</v>
      </c>
      <c r="BJ107" s="23">
        <v>4.9761097598009403E-3</v>
      </c>
      <c r="BK107" s="23">
        <v>2.9992336403334998</v>
      </c>
      <c r="BL107" s="24">
        <v>54.979617873762301</v>
      </c>
      <c r="BM107" s="24">
        <v>11.8381844520986</v>
      </c>
      <c r="BN107" s="24">
        <v>66.817802325860796</v>
      </c>
      <c r="BO107" s="25">
        <v>2.0786731543419299E-3</v>
      </c>
      <c r="BP107" s="25">
        <v>1.41093106796653E-4</v>
      </c>
      <c r="BQ107" s="25">
        <v>2.2197662611385801E-3</v>
      </c>
      <c r="BR107" s="23">
        <v>3.0396549750055999</v>
      </c>
      <c r="BS107" s="23">
        <v>5.0515550626852E-3</v>
      </c>
      <c r="BT107" s="23">
        <v>3.0447065300682898</v>
      </c>
      <c r="BU107" s="24">
        <v>110.22977748407099</v>
      </c>
      <c r="BV107" s="24">
        <v>23.734621818696802</v>
      </c>
      <c r="BW107" s="24">
        <v>133.96439930276799</v>
      </c>
      <c r="BX107" s="25">
        <v>1.09020974079181E-4</v>
      </c>
      <c r="BY107" s="23">
        <v>0.14642969941182801</v>
      </c>
      <c r="BZ107" s="24">
        <v>2.68869622496688</v>
      </c>
      <c r="CA107" s="33">
        <v>9.3758037708095793E-5</v>
      </c>
      <c r="CB107" s="23">
        <v>0.12592954149417199</v>
      </c>
      <c r="CC107" s="31">
        <v>9.3758037708095793E-5</v>
      </c>
      <c r="CD107" s="22">
        <v>5.4947222222221797</v>
      </c>
      <c r="CE107" s="25">
        <v>0</v>
      </c>
      <c r="CF107" s="23">
        <v>1.5192177270401201E-2</v>
      </c>
      <c r="CG107" s="15">
        <v>0</v>
      </c>
      <c r="CH107" s="25">
        <v>0</v>
      </c>
      <c r="CI107" s="23">
        <v>0.16558506959388999</v>
      </c>
      <c r="CJ107" s="24">
        <v>0</v>
      </c>
      <c r="CK107" s="25">
        <v>-1.4559627682094099E-4</v>
      </c>
      <c r="CL107" s="23">
        <v>-0.11480419921184901</v>
      </c>
      <c r="CM107" s="24">
        <v>69.835199443835904</v>
      </c>
      <c r="CN107" s="27">
        <v>2.3806254743306099E-3</v>
      </c>
      <c r="CO107" s="23">
        <v>2.2330126625514E-3</v>
      </c>
      <c r="CP107" s="24">
        <v>66.817802325860796</v>
      </c>
      <c r="CQ107" s="25">
        <v>6.6657513281257005E-2</v>
      </c>
      <c r="CR107" s="25">
        <f t="shared" si="8"/>
        <v>2.3806254743306073E-3</v>
      </c>
      <c r="CS107" s="17">
        <v>6.2524354551439204E-2</v>
      </c>
      <c r="CT107" s="17">
        <f t="shared" si="9"/>
        <v>2.2330126625514E-3</v>
      </c>
      <c r="CU107" s="24">
        <v>2939.9833023378801</v>
      </c>
      <c r="CV107" s="25">
        <v>0.53326010625005604</v>
      </c>
      <c r="CW107" s="25">
        <f t="shared" ref="CW107:CW170" si="10">CV107/28</f>
        <v>1.9045003794644858E-2</v>
      </c>
      <c r="CX107" s="23">
        <v>0.50019483641151397</v>
      </c>
      <c r="CY107" s="23">
        <f t="shared" ref="CY107:CY146" si="11">CX107/28</f>
        <v>1.7864101300411214E-2</v>
      </c>
      <c r="CZ107" s="24">
        <v>23519.866418703001</v>
      </c>
      <c r="DA107" s="24">
        <f t="shared" ref="DA107:DA170" si="12">CZ107/44</f>
        <v>534.54241860688637</v>
      </c>
      <c r="DB107" s="25">
        <v>6.0597739346597201</v>
      </c>
      <c r="DC107" s="23">
        <v>5.6840322319490202</v>
      </c>
      <c r="DD107" s="24">
        <v>267271.20930344303</v>
      </c>
    </row>
    <row r="108" spans="1:108" x14ac:dyDescent="0.25">
      <c r="A108" s="22">
        <v>48</v>
      </c>
      <c r="B108" s="22">
        <v>32</v>
      </c>
      <c r="C108" s="22">
        <v>5</v>
      </c>
      <c r="D108" s="22">
        <v>48</v>
      </c>
      <c r="E108" s="22">
        <v>23</v>
      </c>
      <c r="F108" s="22" t="s">
        <v>126</v>
      </c>
      <c r="G108" s="22" t="s">
        <v>109</v>
      </c>
      <c r="H108" s="22">
        <v>2</v>
      </c>
      <c r="I108" s="32">
        <v>4111</v>
      </c>
      <c r="J108" s="22">
        <v>4</v>
      </c>
      <c r="K108" s="22">
        <v>1</v>
      </c>
      <c r="L108" s="22">
        <v>1</v>
      </c>
      <c r="M108" s="22">
        <v>1</v>
      </c>
      <c r="N108" s="22">
        <v>1</v>
      </c>
      <c r="O108" s="22" t="s">
        <v>246</v>
      </c>
      <c r="P108" s="28">
        <v>42248.065972222219</v>
      </c>
      <c r="Q108" s="22">
        <v>48</v>
      </c>
      <c r="R108" s="22">
        <v>48</v>
      </c>
      <c r="S108" s="22" t="s">
        <v>101</v>
      </c>
      <c r="T108" s="22" t="s">
        <v>247</v>
      </c>
      <c r="U108" s="22" t="s">
        <v>160</v>
      </c>
      <c r="V108" s="29">
        <v>0.27857638888888886</v>
      </c>
      <c r="W108" s="28">
        <v>42353.27857638889</v>
      </c>
      <c r="X108" s="22">
        <v>1.625</v>
      </c>
      <c r="Y108" s="22">
        <v>42326</v>
      </c>
      <c r="Z108" s="22">
        <v>5344</v>
      </c>
      <c r="AA108" s="22">
        <v>4.4530000000000003</v>
      </c>
      <c r="AB108" s="22">
        <v>281654</v>
      </c>
      <c r="AC108" s="22">
        <v>26390</v>
      </c>
      <c r="AD108" s="22">
        <v>5.9859999999999998</v>
      </c>
      <c r="AE108" s="22">
        <v>1540</v>
      </c>
      <c r="AF108" s="22">
        <v>160</v>
      </c>
      <c r="AG108" s="22">
        <v>1.98</v>
      </c>
      <c r="AH108" s="22">
        <v>7287</v>
      </c>
      <c r="AI108" s="22">
        <v>759</v>
      </c>
      <c r="AJ108" s="22" t="s">
        <v>248</v>
      </c>
      <c r="AK108" s="22">
        <v>23</v>
      </c>
      <c r="AL108" s="22">
        <v>15</v>
      </c>
      <c r="AM108" s="22">
        <v>3</v>
      </c>
      <c r="AN108" s="22">
        <v>5</v>
      </c>
      <c r="AO108" s="22">
        <v>10.296944444444399</v>
      </c>
      <c r="AP108" s="12">
        <v>0.43981273071036298</v>
      </c>
      <c r="AQ108" s="23">
        <v>643.14053038212603</v>
      </c>
      <c r="AR108" s="24">
        <v>23322.790954219501</v>
      </c>
      <c r="AS108" s="22">
        <v>23002</v>
      </c>
      <c r="AT108" s="22">
        <v>10.296944444444399</v>
      </c>
      <c r="AU108" s="22">
        <v>23</v>
      </c>
      <c r="AV108" s="22">
        <v>2</v>
      </c>
      <c r="AW108" s="12">
        <v>0.43981273071036298</v>
      </c>
      <c r="AX108" s="23">
        <v>643.14053038212603</v>
      </c>
      <c r="AY108" s="24">
        <v>23322.790954219501</v>
      </c>
      <c r="AZ108" s="22">
        <v>15.8022222222222</v>
      </c>
      <c r="BA108" s="22">
        <v>23</v>
      </c>
      <c r="BB108" s="22">
        <v>3</v>
      </c>
      <c r="BC108" s="25">
        <v>0.44152336364454797</v>
      </c>
      <c r="BD108" s="23">
        <v>676.13280434328703</v>
      </c>
      <c r="BE108" s="24">
        <v>37154.0099282956</v>
      </c>
      <c r="BF108" s="25">
        <v>2.0786731543419299E-3</v>
      </c>
      <c r="BG108" s="26">
        <v>1.41093106796653E-4</v>
      </c>
      <c r="BH108" s="26">
        <v>2.2197662611385801E-3</v>
      </c>
      <c r="BI108" s="23">
        <v>3.0396549750055999</v>
      </c>
      <c r="BJ108" s="23">
        <v>5.0515550626852E-3</v>
      </c>
      <c r="BK108" s="23">
        <v>3.0447065300682898</v>
      </c>
      <c r="BL108" s="24">
        <v>110.22977748407099</v>
      </c>
      <c r="BM108" s="24">
        <v>23.734621818696802</v>
      </c>
      <c r="BN108" s="24">
        <v>133.96439930276799</v>
      </c>
      <c r="BO108" s="25">
        <v>2.0867580652799999E-3</v>
      </c>
      <c r="BP108" s="25">
        <v>1.4164188244233E-4</v>
      </c>
      <c r="BQ108" s="25">
        <v>2.2283999477223301E-3</v>
      </c>
      <c r="BR108" s="23">
        <v>3.1955853276195301</v>
      </c>
      <c r="BS108" s="23">
        <v>5.3106932769398296E-3</v>
      </c>
      <c r="BT108" s="23">
        <v>3.2008960208964701</v>
      </c>
      <c r="BU108" s="24">
        <v>175.59983516021001</v>
      </c>
      <c r="BV108" s="24">
        <v>37.810070691246402</v>
      </c>
      <c r="BW108" s="24">
        <v>213.40990585145599</v>
      </c>
      <c r="BX108" s="25">
        <v>1.01654410837335E-4</v>
      </c>
      <c r="BY108" s="23">
        <v>0.148649793733827</v>
      </c>
      <c r="BZ108" s="24">
        <v>5.3906228901201301</v>
      </c>
      <c r="CA108" s="33">
        <v>8.7422793320108503E-5</v>
      </c>
      <c r="CB108" s="23">
        <v>0.127838822611091</v>
      </c>
      <c r="CC108" s="31">
        <v>8.7422793320108503E-5</v>
      </c>
      <c r="CD108" s="22">
        <v>5.5052777777777999</v>
      </c>
      <c r="CE108" s="25">
        <v>0</v>
      </c>
      <c r="CF108" s="23">
        <v>1.52213619797829E-2</v>
      </c>
      <c r="CG108" s="15">
        <v>0</v>
      </c>
      <c r="CH108" s="25">
        <v>0</v>
      </c>
      <c r="CI108" s="23">
        <v>0.16558506959388999</v>
      </c>
      <c r="CJ108" s="24">
        <v>0</v>
      </c>
      <c r="CK108" s="33">
        <v>2.2865304100977E-5</v>
      </c>
      <c r="CL108" s="23">
        <v>-3.80596962275881E-3</v>
      </c>
      <c r="CM108" s="24">
        <v>84.836042016015597</v>
      </c>
      <c r="CN108" s="27">
        <v>2.23502919750966E-3</v>
      </c>
      <c r="CO108" s="23">
        <v>-0.112571186549298</v>
      </c>
      <c r="CP108" s="24">
        <v>136.653001769697</v>
      </c>
      <c r="CQ108" s="25">
        <v>6.2580817530270602E-2</v>
      </c>
      <c r="CR108" s="25">
        <f t="shared" si="8"/>
        <v>2.2350291975096644E-3</v>
      </c>
      <c r="CS108" s="17">
        <v>-3.15199322338034</v>
      </c>
      <c r="CT108" s="17">
        <f t="shared" si="9"/>
        <v>-0.11257118654929786</v>
      </c>
      <c r="CU108" s="24">
        <v>6012.7320778666599</v>
      </c>
      <c r="CV108" s="25">
        <v>0.50064654024216504</v>
      </c>
      <c r="CW108" s="25">
        <f t="shared" si="10"/>
        <v>1.7880233580077322E-2</v>
      </c>
      <c r="CX108" s="23">
        <v>-25.215945787042699</v>
      </c>
      <c r="CY108" s="23">
        <f t="shared" si="11"/>
        <v>-0.90056949239438211</v>
      </c>
      <c r="CZ108" s="24">
        <v>48101.856622933199</v>
      </c>
      <c r="DA108" s="24">
        <f t="shared" si="12"/>
        <v>1093.2240141575728</v>
      </c>
      <c r="DB108" s="25">
        <v>5.6891652300246003</v>
      </c>
      <c r="DC108" s="23">
        <v>-286.54483848912201</v>
      </c>
      <c r="DD108" s="24">
        <v>546612.00707878696</v>
      </c>
    </row>
    <row r="109" spans="1:108" x14ac:dyDescent="0.25">
      <c r="A109" s="22">
        <v>73</v>
      </c>
      <c r="B109" s="22">
        <v>32</v>
      </c>
      <c r="C109" s="22">
        <v>5</v>
      </c>
      <c r="D109" s="22">
        <v>73</v>
      </c>
      <c r="E109" s="22">
        <v>23</v>
      </c>
      <c r="F109" s="22" t="s">
        <v>126</v>
      </c>
      <c r="G109" s="22" t="s">
        <v>109</v>
      </c>
      <c r="H109" s="22">
        <v>3</v>
      </c>
      <c r="I109" s="32">
        <v>4111</v>
      </c>
      <c r="J109" s="22">
        <v>4</v>
      </c>
      <c r="K109" s="22">
        <v>1</v>
      </c>
      <c r="L109" s="22">
        <v>1</v>
      </c>
      <c r="M109" s="22">
        <v>1</v>
      </c>
      <c r="N109" s="22">
        <v>1</v>
      </c>
      <c r="O109" s="22" t="s">
        <v>317</v>
      </c>
      <c r="P109" s="28">
        <v>42248.291666666664</v>
      </c>
      <c r="Q109" s="22">
        <v>73</v>
      </c>
      <c r="R109" s="22">
        <v>73</v>
      </c>
      <c r="S109" s="22" t="s">
        <v>101</v>
      </c>
      <c r="T109" s="22" t="s">
        <v>318</v>
      </c>
      <c r="U109" s="22" t="s">
        <v>160</v>
      </c>
      <c r="V109" s="29">
        <v>0.50796296296296295</v>
      </c>
      <c r="W109" s="28">
        <v>42353.507962962962</v>
      </c>
      <c r="X109" s="22">
        <v>1.619</v>
      </c>
      <c r="Y109" s="22">
        <v>67402</v>
      </c>
      <c r="Z109" s="22">
        <v>8484</v>
      </c>
      <c r="AA109" s="22">
        <v>4.4580000000000002</v>
      </c>
      <c r="AB109" s="22">
        <v>267472</v>
      </c>
      <c r="AC109" s="22">
        <v>25270</v>
      </c>
      <c r="AD109" s="22">
        <v>5.9820000000000002</v>
      </c>
      <c r="AE109" s="22">
        <v>1619</v>
      </c>
      <c r="AF109" s="22">
        <v>161</v>
      </c>
      <c r="AG109" s="22">
        <v>1.9730000000000001</v>
      </c>
      <c r="AH109" s="22">
        <v>7306</v>
      </c>
      <c r="AI109" s="22">
        <v>745</v>
      </c>
      <c r="AJ109" s="22" t="s">
        <v>319</v>
      </c>
      <c r="AK109" s="22">
        <v>23</v>
      </c>
      <c r="AL109" s="22">
        <v>15</v>
      </c>
      <c r="AM109" s="22">
        <v>3</v>
      </c>
      <c r="AN109" s="22">
        <v>5</v>
      </c>
      <c r="AO109" s="22">
        <v>15.8022222222222</v>
      </c>
      <c r="AP109" s="12">
        <v>0.44152336364454797</v>
      </c>
      <c r="AQ109" s="23">
        <v>676.13280434328703</v>
      </c>
      <c r="AR109" s="24">
        <v>37154.0099282956</v>
      </c>
      <c r="AS109" s="22">
        <v>23003</v>
      </c>
      <c r="AT109" s="22">
        <v>15.8022222222222</v>
      </c>
      <c r="AU109" s="22">
        <v>23</v>
      </c>
      <c r="AV109" s="22">
        <v>3</v>
      </c>
      <c r="AW109" s="12">
        <v>0.44152336364454797</v>
      </c>
      <c r="AX109" s="23">
        <v>676.13280434328703</v>
      </c>
      <c r="AY109" s="24">
        <v>37154.0099282956</v>
      </c>
      <c r="AZ109" s="22">
        <v>21.307777777777801</v>
      </c>
      <c r="BA109" s="22">
        <v>23</v>
      </c>
      <c r="BB109" s="22">
        <v>4</v>
      </c>
      <c r="BC109" s="25">
        <v>0.44188349689385098</v>
      </c>
      <c r="BD109" s="23">
        <v>710.37794946753002</v>
      </c>
      <c r="BE109" s="24">
        <v>52654.837286265902</v>
      </c>
      <c r="BF109" s="25">
        <v>2.0867580652799999E-3</v>
      </c>
      <c r="BG109" s="26">
        <v>1.4164188244233E-4</v>
      </c>
      <c r="BH109" s="26">
        <v>2.2283999477223301E-3</v>
      </c>
      <c r="BI109" s="23">
        <v>3.1955853276195301</v>
      </c>
      <c r="BJ109" s="23">
        <v>5.3106932769398296E-3</v>
      </c>
      <c r="BK109" s="23">
        <v>3.2008960208964701</v>
      </c>
      <c r="BL109" s="24">
        <v>175.59983516021001</v>
      </c>
      <c r="BM109" s="24">
        <v>37.810070691246402</v>
      </c>
      <c r="BN109" s="24">
        <v>213.40990585145599</v>
      </c>
      <c r="BO109" s="25">
        <v>2.0884601517932801E-3</v>
      </c>
      <c r="BP109" s="25">
        <v>1.4175741415721E-4</v>
      </c>
      <c r="BQ109" s="25">
        <v>2.2302175659504901E-3</v>
      </c>
      <c r="BR109" s="23">
        <v>3.35743708602892</v>
      </c>
      <c r="BS109" s="23">
        <v>5.5796721828750197E-3</v>
      </c>
      <c r="BT109" s="23">
        <v>3.3630167582117898</v>
      </c>
      <c r="BU109" s="24">
        <v>248.86091072539401</v>
      </c>
      <c r="BV109" s="24">
        <v>53.584609679333298</v>
      </c>
      <c r="BW109" s="24">
        <v>302.44552040472701</v>
      </c>
      <c r="BX109" s="25">
        <v>1.02049791350316E-4</v>
      </c>
      <c r="BY109" s="23">
        <v>0.156275335100692</v>
      </c>
      <c r="BZ109" s="24">
        <v>8.5874480791067498</v>
      </c>
      <c r="CA109" s="33">
        <v>8.7762820561271604E-5</v>
      </c>
      <c r="CB109" s="23">
        <v>0.13439678818659501</v>
      </c>
      <c r="CC109" s="31">
        <v>8.7762820561271604E-5</v>
      </c>
      <c r="CD109" s="22">
        <v>5.5055555555555999</v>
      </c>
      <c r="CE109" s="25">
        <v>0</v>
      </c>
      <c r="CF109" s="23">
        <v>1.5222129998450899E-2</v>
      </c>
      <c r="CG109" s="15">
        <v>0</v>
      </c>
      <c r="CH109" s="25">
        <v>0</v>
      </c>
      <c r="CI109" s="23">
        <v>0.16558506959388999</v>
      </c>
      <c r="CJ109" s="24">
        <v>0</v>
      </c>
      <c r="CK109" s="33">
        <v>1.6104589017206802E-5</v>
      </c>
      <c r="CL109" s="23">
        <v>3.1920846370803199E-3</v>
      </c>
      <c r="CM109" s="24">
        <v>97.622974869556899</v>
      </c>
      <c r="CN109" s="27">
        <v>2.2578945016106401E-3</v>
      </c>
      <c r="CO109" s="23">
        <v>-0.116377156172057</v>
      </c>
      <c r="CP109" s="24">
        <v>221.489043785712</v>
      </c>
      <c r="CQ109" s="25">
        <v>6.3221046045097998E-2</v>
      </c>
      <c r="CR109" s="25">
        <f t="shared" si="8"/>
        <v>2.2578945016106427E-3</v>
      </c>
      <c r="CS109" s="17">
        <v>-3.25856037281758</v>
      </c>
      <c r="CT109" s="17">
        <f t="shared" si="9"/>
        <v>-0.11637715617205643</v>
      </c>
      <c r="CU109" s="24">
        <v>9745.5179265713396</v>
      </c>
      <c r="CV109" s="25">
        <v>0.50576836836078398</v>
      </c>
      <c r="CW109" s="25">
        <f t="shared" si="10"/>
        <v>1.8063156012885141E-2</v>
      </c>
      <c r="CX109" s="23">
        <v>-26.068482982540701</v>
      </c>
      <c r="CY109" s="23">
        <f t="shared" si="11"/>
        <v>-0.93101724937645358</v>
      </c>
      <c r="CZ109" s="24">
        <v>77964.143412570702</v>
      </c>
      <c r="DA109" s="24">
        <f t="shared" si="12"/>
        <v>1771.9123502856978</v>
      </c>
      <c r="DB109" s="25">
        <v>5.74736782228163</v>
      </c>
      <c r="DC109" s="23">
        <v>-296.23276116523499</v>
      </c>
      <c r="DD109" s="24">
        <v>885956.17514284898</v>
      </c>
    </row>
    <row r="110" spans="1:108" x14ac:dyDescent="0.25">
      <c r="A110" s="22">
        <v>98</v>
      </c>
      <c r="B110" s="22">
        <v>32</v>
      </c>
      <c r="C110" s="22">
        <v>5</v>
      </c>
      <c r="D110" s="22">
        <v>98</v>
      </c>
      <c r="E110" s="22">
        <v>23</v>
      </c>
      <c r="F110" s="22" t="s">
        <v>126</v>
      </c>
      <c r="G110" s="22" t="s">
        <v>109</v>
      </c>
      <c r="H110" s="22">
        <v>4</v>
      </c>
      <c r="I110" s="32">
        <v>4111</v>
      </c>
      <c r="J110" s="22">
        <v>4</v>
      </c>
      <c r="K110" s="22">
        <v>1</v>
      </c>
      <c r="L110" s="22">
        <v>1</v>
      </c>
      <c r="M110" s="22">
        <v>1</v>
      </c>
      <c r="N110" s="22">
        <v>1</v>
      </c>
      <c r="O110" s="22" t="s">
        <v>388</v>
      </c>
      <c r="P110" s="28">
        <v>42248.517361111109</v>
      </c>
      <c r="Q110" s="22">
        <v>98</v>
      </c>
      <c r="R110" s="22">
        <v>98</v>
      </c>
      <c r="S110" s="22" t="s">
        <v>101</v>
      </c>
      <c r="T110" s="22" t="s">
        <v>389</v>
      </c>
      <c r="U110" s="22" t="s">
        <v>160</v>
      </c>
      <c r="V110" s="29">
        <v>0.73736111111111102</v>
      </c>
      <c r="W110" s="28">
        <v>42353.737361111111</v>
      </c>
      <c r="X110" s="22">
        <v>1.613</v>
      </c>
      <c r="Y110" s="22">
        <v>95505</v>
      </c>
      <c r="Z110" s="22">
        <v>12063</v>
      </c>
      <c r="AA110" s="22">
        <v>4.4729999999999999</v>
      </c>
      <c r="AB110" s="22">
        <v>249504</v>
      </c>
      <c r="AC110" s="22">
        <v>23751</v>
      </c>
      <c r="AD110" s="22">
        <v>6</v>
      </c>
      <c r="AE110" s="22">
        <v>1701</v>
      </c>
      <c r="AF110" s="22">
        <v>168</v>
      </c>
      <c r="AG110" s="22">
        <v>1.976</v>
      </c>
      <c r="AH110" s="22">
        <v>7310</v>
      </c>
      <c r="AI110" s="22">
        <v>742</v>
      </c>
      <c r="AJ110" s="22" t="s">
        <v>390</v>
      </c>
      <c r="AK110" s="22">
        <v>23</v>
      </c>
      <c r="AL110" s="22">
        <v>15</v>
      </c>
      <c r="AM110" s="22">
        <v>3</v>
      </c>
      <c r="AN110" s="22">
        <v>5</v>
      </c>
      <c r="AO110" s="22">
        <v>21.307777777777801</v>
      </c>
      <c r="AP110" s="12">
        <v>0.44188349689385098</v>
      </c>
      <c r="AQ110" s="23">
        <v>710.37794946753002</v>
      </c>
      <c r="AR110" s="24">
        <v>52654.837286265902</v>
      </c>
      <c r="AS110" s="22">
        <v>23004</v>
      </c>
      <c r="AT110" s="22">
        <v>21.307777777777801</v>
      </c>
      <c r="AU110" s="22">
        <v>23</v>
      </c>
      <c r="AV110" s="22">
        <v>4</v>
      </c>
      <c r="AW110" s="12">
        <v>0.44188349689385098</v>
      </c>
      <c r="AX110" s="23">
        <v>710.37794946753002</v>
      </c>
      <c r="AY110" s="24">
        <v>52654.837286265902</v>
      </c>
      <c r="AZ110" s="22">
        <v>26.81</v>
      </c>
      <c r="BA110" s="22">
        <v>23</v>
      </c>
      <c r="BB110" s="22">
        <v>5</v>
      </c>
      <c r="BC110" s="25">
        <v>0.44035293058431602</v>
      </c>
      <c r="BD110" s="23">
        <v>711.63082063061199</v>
      </c>
      <c r="BE110" s="24">
        <v>70396.701599558699</v>
      </c>
      <c r="BF110" s="25">
        <v>2.0884601517932801E-3</v>
      </c>
      <c r="BG110" s="26">
        <v>1.4175741415721E-4</v>
      </c>
      <c r="BH110" s="26">
        <v>2.2302175659504901E-3</v>
      </c>
      <c r="BI110" s="23">
        <v>3.35743708602892</v>
      </c>
      <c r="BJ110" s="23">
        <v>5.5796721828750197E-3</v>
      </c>
      <c r="BK110" s="23">
        <v>3.3630167582117898</v>
      </c>
      <c r="BL110" s="24">
        <v>248.86091072539401</v>
      </c>
      <c r="BM110" s="24">
        <v>53.584609679333298</v>
      </c>
      <c r="BN110" s="24">
        <v>302.44552040472701</v>
      </c>
      <c r="BO110" s="25">
        <v>2.0812262841118402E-3</v>
      </c>
      <c r="BP110" s="25">
        <v>1.4126640436897201E-4</v>
      </c>
      <c r="BQ110" s="25">
        <v>2.2224926884808201E-3</v>
      </c>
      <c r="BR110" s="23">
        <v>3.3633584918243802</v>
      </c>
      <c r="BS110" s="23">
        <v>5.5895128745555699E-3</v>
      </c>
      <c r="BT110" s="23">
        <v>3.36894800469894</v>
      </c>
      <c r="BU110" s="24">
        <v>332.713729165762</v>
      </c>
      <c r="BV110" s="24">
        <v>71.639757567131596</v>
      </c>
      <c r="BW110" s="24">
        <v>404.353486732894</v>
      </c>
      <c r="BX110" s="25">
        <v>1.02133029353049E-4</v>
      </c>
      <c r="BY110" s="23">
        <v>0.16419045398781801</v>
      </c>
      <c r="BZ110" s="24">
        <v>12.170171730649701</v>
      </c>
      <c r="CA110" s="33">
        <v>8.7834405243621794E-5</v>
      </c>
      <c r="CB110" s="23">
        <v>0.141203790429523</v>
      </c>
      <c r="CC110" s="31">
        <v>8.7834405243621794E-5</v>
      </c>
      <c r="CD110" s="22">
        <v>5.5022222222222004</v>
      </c>
      <c r="CE110" s="25">
        <v>0</v>
      </c>
      <c r="CF110" s="23">
        <v>1.52129137744355E-2</v>
      </c>
      <c r="CG110" s="15">
        <v>0</v>
      </c>
      <c r="CH110" s="25">
        <v>0</v>
      </c>
      <c r="CI110" s="23">
        <v>0.16558506959388999</v>
      </c>
      <c r="CJ110" s="24">
        <v>0</v>
      </c>
      <c r="CK110" s="33">
        <v>6.5737466397506302E-6</v>
      </c>
      <c r="CL110" s="23">
        <v>-0.151880073322886</v>
      </c>
      <c r="CM110" s="24">
        <v>114.078050224411</v>
      </c>
      <c r="CN110" s="27">
        <v>2.2739990906278499E-3</v>
      </c>
      <c r="CO110" s="23">
        <v>-0.11318507153497601</v>
      </c>
      <c r="CP110" s="24">
        <v>319.11201865526903</v>
      </c>
      <c r="CQ110" s="25">
        <v>6.3671974537579806E-2</v>
      </c>
      <c r="CR110" s="25">
        <f t="shared" si="8"/>
        <v>2.2739990906278503E-3</v>
      </c>
      <c r="CS110" s="17">
        <v>-3.1691820029793298</v>
      </c>
      <c r="CT110" s="17">
        <f t="shared" si="9"/>
        <v>-0.11318507153497606</v>
      </c>
      <c r="CU110" s="24">
        <v>14040.928820831799</v>
      </c>
      <c r="CV110" s="25">
        <v>0.50937579630063801</v>
      </c>
      <c r="CW110" s="25">
        <f t="shared" si="10"/>
        <v>1.8191992725022785E-2</v>
      </c>
      <c r="CX110" s="23">
        <v>-25.353456023834699</v>
      </c>
      <c r="CY110" s="23">
        <f t="shared" si="11"/>
        <v>-0.90548057227981071</v>
      </c>
      <c r="CZ110" s="24">
        <v>112327.43056665501</v>
      </c>
      <c r="DA110" s="24">
        <f t="shared" si="12"/>
        <v>2552.896149242159</v>
      </c>
      <c r="DB110" s="25">
        <v>5.7883613215981597</v>
      </c>
      <c r="DC110" s="23">
        <v>-288.107454816303</v>
      </c>
      <c r="DD110" s="24">
        <v>1276448.07462108</v>
      </c>
    </row>
    <row r="111" spans="1:108" x14ac:dyDescent="0.25">
      <c r="A111" s="22">
        <v>123</v>
      </c>
      <c r="B111" s="22">
        <v>32</v>
      </c>
      <c r="C111" s="22">
        <v>5</v>
      </c>
      <c r="D111" s="22">
        <v>123</v>
      </c>
      <c r="E111" s="22">
        <v>23</v>
      </c>
      <c r="F111" s="22" t="s">
        <v>126</v>
      </c>
      <c r="G111" s="22" t="s">
        <v>109</v>
      </c>
      <c r="H111" s="22">
        <v>5</v>
      </c>
      <c r="I111" s="32">
        <v>4111</v>
      </c>
      <c r="J111" s="22">
        <v>4</v>
      </c>
      <c r="K111" s="22">
        <v>1</v>
      </c>
      <c r="L111" s="22">
        <v>1</v>
      </c>
      <c r="M111" s="22">
        <v>1</v>
      </c>
      <c r="N111" s="22">
        <v>1</v>
      </c>
      <c r="O111" s="22" t="s">
        <v>459</v>
      </c>
      <c r="P111" s="28">
        <v>42248.743055555555</v>
      </c>
      <c r="Q111" s="22">
        <v>123</v>
      </c>
      <c r="R111" s="22">
        <v>123</v>
      </c>
      <c r="S111" s="22" t="s">
        <v>101</v>
      </c>
      <c r="T111" s="22" t="s">
        <v>460</v>
      </c>
      <c r="U111" s="22" t="s">
        <v>160</v>
      </c>
      <c r="V111" s="29">
        <v>0.9666203703703703</v>
      </c>
      <c r="W111" s="28">
        <v>42353.966620370367</v>
      </c>
      <c r="X111" s="22">
        <v>1.6060000000000001</v>
      </c>
      <c r="Y111" s="22">
        <v>127671</v>
      </c>
      <c r="Z111" s="22">
        <v>16069</v>
      </c>
      <c r="AA111" s="22">
        <v>4.476</v>
      </c>
      <c r="AB111" s="22">
        <v>228576</v>
      </c>
      <c r="AC111" s="22">
        <v>22043</v>
      </c>
      <c r="AD111" s="22">
        <v>5.9989999999999997</v>
      </c>
      <c r="AE111" s="22">
        <v>1704</v>
      </c>
      <c r="AF111" s="22">
        <v>171</v>
      </c>
      <c r="AG111" s="22">
        <v>1.9730000000000001</v>
      </c>
      <c r="AH111" s="22">
        <v>7293</v>
      </c>
      <c r="AI111" s="22">
        <v>739</v>
      </c>
      <c r="AJ111" s="22" t="s">
        <v>461</v>
      </c>
      <c r="AK111" s="22">
        <v>23</v>
      </c>
      <c r="AL111" s="22">
        <v>15</v>
      </c>
      <c r="AM111" s="22">
        <v>3</v>
      </c>
      <c r="AN111" s="22">
        <v>5</v>
      </c>
      <c r="AO111" s="22">
        <v>26.81</v>
      </c>
      <c r="AP111" s="12">
        <v>0.44035293058431602</v>
      </c>
      <c r="AQ111" s="23">
        <v>711.63082063061199</v>
      </c>
      <c r="AR111" s="24">
        <v>70396.701599558699</v>
      </c>
      <c r="AS111" s="22">
        <v>23005</v>
      </c>
      <c r="AT111" s="22">
        <f>(AT110-AT109)+AT110</f>
        <v>26.813333333333404</v>
      </c>
      <c r="AU111" s="22">
        <v>23</v>
      </c>
      <c r="AV111" s="22">
        <v>5</v>
      </c>
      <c r="AX111" s="23">
        <f>AQ111</f>
        <v>711.63082063061199</v>
      </c>
      <c r="AY111" s="24">
        <f>AR111</f>
        <v>70396.701599558699</v>
      </c>
      <c r="CD111" s="22">
        <f>CD110</f>
        <v>5.5022222222222004</v>
      </c>
      <c r="CF111" s="23">
        <f>CF110</f>
        <v>1.52129137744355E-2</v>
      </c>
      <c r="CG111" s="15">
        <v>0</v>
      </c>
      <c r="CH111" s="25">
        <v>0</v>
      </c>
      <c r="CI111" s="23">
        <v>0.16558506959388999</v>
      </c>
      <c r="CJ111" s="24">
        <v>0</v>
      </c>
      <c r="CN111" s="27">
        <v>2.2805728372676001E-3</v>
      </c>
      <c r="CO111" s="23">
        <v>-0.26506514485786198</v>
      </c>
      <c r="CP111" s="24">
        <v>433.19006887968101</v>
      </c>
      <c r="CQ111" s="25">
        <v>6.3856039443492801E-2</v>
      </c>
      <c r="CR111" s="25">
        <f t="shared" si="8"/>
        <v>2.2805728372676001E-3</v>
      </c>
      <c r="CS111" s="17">
        <v>-7.4218240560201396</v>
      </c>
      <c r="CT111" s="17">
        <f t="shared" si="9"/>
        <v>-0.26506514485786214</v>
      </c>
      <c r="CU111" s="24">
        <v>19060.363030705899</v>
      </c>
      <c r="CV111" s="25">
        <v>0.51084831554794197</v>
      </c>
      <c r="CW111" s="25">
        <f t="shared" si="10"/>
        <v>1.8244582698140784E-2</v>
      </c>
      <c r="CX111" s="23">
        <v>-59.374592448161103</v>
      </c>
      <c r="CY111" s="23">
        <f t="shared" si="11"/>
        <v>-2.1205211588628967</v>
      </c>
      <c r="CZ111" s="24">
        <v>152482.90424564801</v>
      </c>
      <c r="DA111" s="24">
        <f t="shared" si="12"/>
        <v>3465.5205510374549</v>
      </c>
      <c r="DB111" s="25">
        <v>5.8050944948629803</v>
      </c>
      <c r="DC111" s="23">
        <v>-674.71127782001201</v>
      </c>
      <c r="DD111" s="24">
        <v>1732760.27551872</v>
      </c>
    </row>
    <row r="112" spans="1:108" x14ac:dyDescent="0.25">
      <c r="A112" s="22">
        <v>22</v>
      </c>
      <c r="B112" s="22">
        <v>32</v>
      </c>
      <c r="C112" s="22">
        <v>5</v>
      </c>
      <c r="D112" s="22">
        <v>22</v>
      </c>
      <c r="E112" s="22">
        <v>22</v>
      </c>
      <c r="F112" s="22" t="s">
        <v>122</v>
      </c>
      <c r="G112" s="22" t="s">
        <v>109</v>
      </c>
      <c r="H112" s="22">
        <v>1</v>
      </c>
      <c r="I112" s="32">
        <v>4140</v>
      </c>
      <c r="J112" s="22">
        <v>4</v>
      </c>
      <c r="K112" s="22">
        <v>1</v>
      </c>
      <c r="L112" s="22">
        <v>4</v>
      </c>
      <c r="M112" s="22">
        <v>0</v>
      </c>
      <c r="N112" s="22">
        <v>1</v>
      </c>
      <c r="O112" s="22" t="s">
        <v>172</v>
      </c>
      <c r="P112" s="28">
        <v>42247.831250000003</v>
      </c>
      <c r="Q112" s="22">
        <v>22</v>
      </c>
      <c r="R112" s="22">
        <v>22</v>
      </c>
      <c r="S112" s="22" t="s">
        <v>101</v>
      </c>
      <c r="T112" s="22" t="s">
        <v>173</v>
      </c>
      <c r="U112" s="22" t="s">
        <v>160</v>
      </c>
      <c r="V112" s="29">
        <v>4.0532407407407406E-2</v>
      </c>
      <c r="W112" s="28">
        <v>42353.040532407409</v>
      </c>
      <c r="X112" s="22">
        <v>1.631</v>
      </c>
      <c r="Y112" s="22">
        <v>1346</v>
      </c>
      <c r="Z112" s="22">
        <v>144</v>
      </c>
      <c r="AA112" s="22">
        <v>4.4480000000000004</v>
      </c>
      <c r="AB112" s="22">
        <v>302205</v>
      </c>
      <c r="AC112" s="22">
        <v>27893</v>
      </c>
      <c r="AD112" s="22">
        <v>5.9870000000000001</v>
      </c>
      <c r="AE112" s="22">
        <v>1595</v>
      </c>
      <c r="AF112" s="22">
        <v>159</v>
      </c>
      <c r="AG112" s="22">
        <v>1.98</v>
      </c>
      <c r="AH112" s="22">
        <v>72511</v>
      </c>
      <c r="AI112" s="22">
        <v>6858</v>
      </c>
      <c r="AJ112" s="22" t="s">
        <v>174</v>
      </c>
      <c r="AK112" s="22">
        <v>22</v>
      </c>
      <c r="AL112" s="22">
        <v>10</v>
      </c>
      <c r="AM112" s="22">
        <v>2</v>
      </c>
      <c r="AN112" s="22">
        <v>5</v>
      </c>
      <c r="AO112" s="22">
        <v>4.5838888888888896</v>
      </c>
      <c r="AP112" s="12">
        <v>6.3121454938327197</v>
      </c>
      <c r="AQ112" s="23">
        <v>666.10983503862997</v>
      </c>
      <c r="AR112" s="24">
        <v>719.37120794263706</v>
      </c>
      <c r="AS112" s="22">
        <v>22001</v>
      </c>
      <c r="AT112" s="22">
        <v>4.5838888888888896</v>
      </c>
      <c r="AU112" s="22">
        <v>22</v>
      </c>
      <c r="AV112" s="22">
        <v>1</v>
      </c>
      <c r="AW112" s="12">
        <v>6.3121454938327197</v>
      </c>
      <c r="AX112" s="23">
        <v>666.10983503862997</v>
      </c>
      <c r="AY112" s="24">
        <v>719.37120794263706</v>
      </c>
      <c r="AZ112" s="22">
        <v>10.0763888888889</v>
      </c>
      <c r="BA112" s="22">
        <v>22</v>
      </c>
      <c r="BB112" s="22">
        <v>2</v>
      </c>
      <c r="BC112" s="25">
        <v>11.1447735662195</v>
      </c>
      <c r="BD112" s="23">
        <v>839.84130298600996</v>
      </c>
      <c r="BE112" s="24">
        <v>962.06287920573595</v>
      </c>
      <c r="BF112" s="25">
        <v>2.9571203771097801E-2</v>
      </c>
      <c r="BG112" s="26">
        <v>2.2090399086792199E-3</v>
      </c>
      <c r="BH112" s="26">
        <v>3.1780243679777102E-2</v>
      </c>
      <c r="BI112" s="23">
        <v>3.1205981682623301</v>
      </c>
      <c r="BJ112" s="23">
        <v>5.7076011747222303E-3</v>
      </c>
      <c r="BK112" s="23">
        <v>3.12630576943705</v>
      </c>
      <c r="BL112" s="24">
        <v>3.3701175928085001</v>
      </c>
      <c r="BM112" s="24">
        <v>0.79862593404298499</v>
      </c>
      <c r="BN112" s="24">
        <v>4.1687435268514799</v>
      </c>
      <c r="BO112" s="25">
        <v>5.2211149193475102E-2</v>
      </c>
      <c r="BP112" s="25">
        <v>3.9002981799178102E-3</v>
      </c>
      <c r="BQ112" s="25">
        <v>5.6111447373392902E-2</v>
      </c>
      <c r="BR112" s="23">
        <v>3.9344971262542598</v>
      </c>
      <c r="BS112" s="23">
        <v>7.1962294434899203E-3</v>
      </c>
      <c r="BT112" s="23">
        <v>3.9416933556977498</v>
      </c>
      <c r="BU112" s="24">
        <v>4.5070820166294201</v>
      </c>
      <c r="BV112" s="24">
        <v>1.0680554865562999</v>
      </c>
      <c r="BW112" s="24">
        <v>5.5751375031857204</v>
      </c>
      <c r="BX112" s="25">
        <v>1.45893328339708E-3</v>
      </c>
      <c r="BY112" s="23">
        <v>0.15395871493860599</v>
      </c>
      <c r="BZ112" s="24">
        <v>0.166269075928384</v>
      </c>
      <c r="CA112" s="25">
        <v>1.2546826237214901E-3</v>
      </c>
      <c r="CB112" s="23">
        <v>0.13240449484720099</v>
      </c>
      <c r="CC112" s="24">
        <v>1.2546826237214901E-3</v>
      </c>
      <c r="CD112" s="22">
        <v>5.4925000000000104</v>
      </c>
      <c r="CE112" s="25">
        <v>0</v>
      </c>
      <c r="CF112" s="23">
        <v>1.5052822304206501E-2</v>
      </c>
      <c r="CG112" s="15">
        <v>0</v>
      </c>
      <c r="CH112" s="25">
        <v>0</v>
      </c>
      <c r="CI112" s="23">
        <v>0.16413256898341699</v>
      </c>
      <c r="CJ112" s="24">
        <v>0</v>
      </c>
      <c r="CK112" s="25">
        <v>2.4535454353291401E-2</v>
      </c>
      <c r="CL112" s="23">
        <v>0.65775641506448201</v>
      </c>
      <c r="CM112" s="24">
        <v>1.5714083696389001</v>
      </c>
      <c r="CN112" s="27">
        <v>3.1780243679777102E-2</v>
      </c>
      <c r="CO112" s="23">
        <v>2.9625289759835E-2</v>
      </c>
      <c r="CP112" s="24">
        <v>4.1687435268514799</v>
      </c>
      <c r="CQ112" s="25">
        <v>0.88984682303375795</v>
      </c>
      <c r="CR112" s="25">
        <f t="shared" si="8"/>
        <v>3.1780243679777068E-2</v>
      </c>
      <c r="CS112" s="17">
        <v>0.82950811327537999</v>
      </c>
      <c r="CT112" s="17">
        <f t="shared" si="9"/>
        <v>2.9625289759835E-2</v>
      </c>
      <c r="CU112" s="24">
        <v>183.42471518146499</v>
      </c>
      <c r="CV112" s="25">
        <v>2.8520731507492201</v>
      </c>
      <c r="CW112" s="25">
        <f t="shared" si="10"/>
        <v>0.10185975538390071</v>
      </c>
      <c r="CX112" s="23">
        <v>2.6586798502416</v>
      </c>
      <c r="CY112" s="23">
        <f t="shared" si="11"/>
        <v>9.495285179434286E-2</v>
      </c>
      <c r="CZ112" s="24">
        <v>587.89972814572104</v>
      </c>
      <c r="DA112" s="24">
        <f t="shared" si="12"/>
        <v>13.361357457857297</v>
      </c>
      <c r="DB112" s="25">
        <v>74.153901919479793</v>
      </c>
      <c r="DC112" s="23">
        <v>69.125676106281702</v>
      </c>
      <c r="DD112" s="24">
        <v>15285.3929317888</v>
      </c>
    </row>
    <row r="113" spans="1:108" x14ac:dyDescent="0.25">
      <c r="A113" s="22">
        <v>47</v>
      </c>
      <c r="B113" s="22">
        <v>32</v>
      </c>
      <c r="C113" s="22">
        <v>5</v>
      </c>
      <c r="D113" s="22">
        <v>47</v>
      </c>
      <c r="E113" s="22">
        <v>22</v>
      </c>
      <c r="F113" s="22" t="s">
        <v>122</v>
      </c>
      <c r="G113" s="22" t="s">
        <v>109</v>
      </c>
      <c r="H113" s="22">
        <v>2</v>
      </c>
      <c r="I113" s="32">
        <v>4140</v>
      </c>
      <c r="J113" s="22">
        <v>4</v>
      </c>
      <c r="K113" s="22">
        <v>1</v>
      </c>
      <c r="L113" s="22">
        <v>4</v>
      </c>
      <c r="M113" s="22">
        <v>0</v>
      </c>
      <c r="N113" s="22">
        <v>1</v>
      </c>
      <c r="O113" s="22" t="s">
        <v>243</v>
      </c>
      <c r="P113" s="28">
        <v>42248.056944444441</v>
      </c>
      <c r="Q113" s="22">
        <v>47</v>
      </c>
      <c r="R113" s="22">
        <v>47</v>
      </c>
      <c r="S113" s="22" t="s">
        <v>101</v>
      </c>
      <c r="T113" s="22" t="s">
        <v>244</v>
      </c>
      <c r="U113" s="22" t="s">
        <v>160</v>
      </c>
      <c r="V113" s="29">
        <v>0.26938657407407407</v>
      </c>
      <c r="W113" s="28">
        <v>42353.269386574073</v>
      </c>
      <c r="X113" s="22">
        <v>1.6359999999999999</v>
      </c>
      <c r="Y113" s="22">
        <v>1786</v>
      </c>
      <c r="Z113" s="22">
        <v>184</v>
      </c>
      <c r="AA113" s="22">
        <v>4.4480000000000004</v>
      </c>
      <c r="AB113" s="22">
        <v>301672</v>
      </c>
      <c r="AC113" s="22">
        <v>27845</v>
      </c>
      <c r="AD113" s="22">
        <v>5.9880000000000004</v>
      </c>
      <c r="AE113" s="22">
        <v>2011</v>
      </c>
      <c r="AF113" s="22">
        <v>200</v>
      </c>
      <c r="AG113" s="22">
        <v>1.98</v>
      </c>
      <c r="AH113" s="22">
        <v>126187</v>
      </c>
      <c r="AI113" s="22">
        <v>11745</v>
      </c>
      <c r="AJ113" s="22" t="s">
        <v>245</v>
      </c>
      <c r="AK113" s="22">
        <v>22</v>
      </c>
      <c r="AL113" s="22">
        <v>10</v>
      </c>
      <c r="AM113" s="22">
        <v>2</v>
      </c>
      <c r="AN113" s="22">
        <v>5</v>
      </c>
      <c r="AO113" s="22">
        <v>10.0763888888889</v>
      </c>
      <c r="AP113" s="12">
        <v>11.1447735662195</v>
      </c>
      <c r="AQ113" s="23">
        <v>839.84130298600996</v>
      </c>
      <c r="AR113" s="24">
        <v>962.06287920573595</v>
      </c>
      <c r="AS113" s="22">
        <v>22002</v>
      </c>
      <c r="AT113" s="22">
        <v>10.0763888888889</v>
      </c>
      <c r="AU113" s="22">
        <v>22</v>
      </c>
      <c r="AV113" s="22">
        <v>2</v>
      </c>
      <c r="AW113" s="12">
        <v>11.1447735662195</v>
      </c>
      <c r="AX113" s="23">
        <v>839.84130298600996</v>
      </c>
      <c r="AY113" s="24">
        <v>962.06287920573595</v>
      </c>
      <c r="AZ113" s="22">
        <v>15.5819444444444</v>
      </c>
      <c r="BA113" s="22">
        <v>22</v>
      </c>
      <c r="BB113" s="22">
        <v>3</v>
      </c>
      <c r="BC113" s="25">
        <v>15.3988475736022</v>
      </c>
      <c r="BD113" s="23">
        <v>993.94445604510304</v>
      </c>
      <c r="BE113" s="24">
        <v>1037.62824048538</v>
      </c>
      <c r="BF113" s="25">
        <v>5.2211149193475102E-2</v>
      </c>
      <c r="BG113" s="26">
        <v>3.9002981799178102E-3</v>
      </c>
      <c r="BH113" s="26">
        <v>5.6111447373392902E-2</v>
      </c>
      <c r="BI113" s="23">
        <v>3.9344971262542598</v>
      </c>
      <c r="BJ113" s="23">
        <v>7.1962294434899203E-3</v>
      </c>
      <c r="BK113" s="23">
        <v>3.9416933556977498</v>
      </c>
      <c r="BL113" s="24">
        <v>4.5070820166294201</v>
      </c>
      <c r="BM113" s="24">
        <v>1.0680554865562999</v>
      </c>
      <c r="BN113" s="24">
        <v>5.5751375031857204</v>
      </c>
      <c r="BO113" s="25">
        <v>7.2140678614581705E-2</v>
      </c>
      <c r="BP113" s="25">
        <v>5.3890818693883803E-3</v>
      </c>
      <c r="BQ113" s="25">
        <v>7.7529760483970103E-2</v>
      </c>
      <c r="BR113" s="23">
        <v>4.6564411538961403</v>
      </c>
      <c r="BS113" s="23">
        <v>8.5166713453535495E-3</v>
      </c>
      <c r="BT113" s="23">
        <v>4.6649578252414896</v>
      </c>
      <c r="BU113" s="24">
        <v>4.8610913940463796</v>
      </c>
      <c r="BV113" s="24">
        <v>1.1519460517706701</v>
      </c>
      <c r="BW113" s="24">
        <v>6.0130374458170497</v>
      </c>
      <c r="BX113" s="25">
        <v>2.5759040420674701E-3</v>
      </c>
      <c r="BY113" s="23">
        <v>0.19411346441475699</v>
      </c>
      <c r="BZ113" s="24">
        <v>0.22236267471423901</v>
      </c>
      <c r="CA113" s="25">
        <v>2.2152774761780201E-3</v>
      </c>
      <c r="CB113" s="23">
        <v>0.16693757939669099</v>
      </c>
      <c r="CC113" s="24">
        <v>2.2152774761780201E-3</v>
      </c>
      <c r="CD113" s="22">
        <v>5.5055555555554996</v>
      </c>
      <c r="CE113" s="25">
        <v>0</v>
      </c>
      <c r="CF113" s="23">
        <v>1.50886025423238E-2</v>
      </c>
      <c r="CG113" s="15">
        <v>0</v>
      </c>
      <c r="CH113" s="25">
        <v>0</v>
      </c>
      <c r="CI113" s="23">
        <v>0.16413256898341699</v>
      </c>
      <c r="CJ113" s="24">
        <v>0</v>
      </c>
      <c r="CK113" s="25">
        <v>2.1778939676466599E-2</v>
      </c>
      <c r="CL113" s="23">
        <v>0.571219183036066</v>
      </c>
      <c r="CM113" s="24">
        <v>0.65804733986938901</v>
      </c>
      <c r="CN113" s="27">
        <v>5.6315698033068497E-2</v>
      </c>
      <c r="CO113" s="23">
        <v>0.68738170482431704</v>
      </c>
      <c r="CP113" s="24">
        <v>5.7401518964903797</v>
      </c>
      <c r="CQ113" s="25">
        <v>1.57683954492592</v>
      </c>
      <c r="CR113" s="25">
        <f t="shared" si="8"/>
        <v>5.6315698033068573E-2</v>
      </c>
      <c r="CS113" s="17">
        <v>19.246687735080901</v>
      </c>
      <c r="CT113" s="17">
        <f t="shared" si="9"/>
        <v>0.68738170482431793</v>
      </c>
      <c r="CU113" s="24">
        <v>252.56668344557701</v>
      </c>
      <c r="CV113" s="25">
        <v>5.05397290040358</v>
      </c>
      <c r="CW113" s="25">
        <f t="shared" si="10"/>
        <v>0.18049903215727073</v>
      </c>
      <c r="CX113" s="23">
        <v>61.688101715002801</v>
      </c>
      <c r="CY113" s="23">
        <f t="shared" si="11"/>
        <v>2.2031464898215285</v>
      </c>
      <c r="CZ113" s="24">
        <v>809.50860078710502</v>
      </c>
      <c r="DA113" s="24">
        <f t="shared" si="12"/>
        <v>18.397922745161477</v>
      </c>
      <c r="DB113" s="25">
        <v>131.403295410493</v>
      </c>
      <c r="DC113" s="23">
        <v>1603.89064459007</v>
      </c>
      <c r="DD113" s="24">
        <v>21047.223620464702</v>
      </c>
    </row>
    <row r="114" spans="1:108" x14ac:dyDescent="0.25">
      <c r="A114" s="22">
        <v>72</v>
      </c>
      <c r="B114" s="22">
        <v>32</v>
      </c>
      <c r="C114" s="22">
        <v>5</v>
      </c>
      <c r="D114" s="22">
        <v>72</v>
      </c>
      <c r="E114" s="22">
        <v>22</v>
      </c>
      <c r="F114" s="22" t="s">
        <v>122</v>
      </c>
      <c r="G114" s="22" t="s">
        <v>109</v>
      </c>
      <c r="H114" s="22">
        <v>3</v>
      </c>
      <c r="I114" s="32">
        <v>4140</v>
      </c>
      <c r="J114" s="22">
        <v>4</v>
      </c>
      <c r="K114" s="22">
        <v>1</v>
      </c>
      <c r="L114" s="22">
        <v>4</v>
      </c>
      <c r="M114" s="22">
        <v>0</v>
      </c>
      <c r="N114" s="22">
        <v>1</v>
      </c>
      <c r="O114" s="22" t="s">
        <v>314</v>
      </c>
      <c r="P114" s="28">
        <v>42248.282638888886</v>
      </c>
      <c r="Q114" s="22">
        <v>72</v>
      </c>
      <c r="R114" s="22">
        <v>72</v>
      </c>
      <c r="S114" s="22" t="s">
        <v>101</v>
      </c>
      <c r="T114" s="22" t="s">
        <v>315</v>
      </c>
      <c r="U114" s="22" t="s">
        <v>160</v>
      </c>
      <c r="V114" s="29">
        <v>0.4987847222222222</v>
      </c>
      <c r="W114" s="28">
        <v>42353.498784722222</v>
      </c>
      <c r="X114" s="22">
        <v>1.6339999999999999</v>
      </c>
      <c r="Y114" s="22">
        <v>1923</v>
      </c>
      <c r="Z114" s="22">
        <v>207</v>
      </c>
      <c r="AA114" s="22">
        <v>4.4509999999999996</v>
      </c>
      <c r="AB114" s="22">
        <v>300072</v>
      </c>
      <c r="AC114" s="22">
        <v>27681</v>
      </c>
      <c r="AD114" s="22">
        <v>5.9889999999999999</v>
      </c>
      <c r="AE114" s="22">
        <v>2380</v>
      </c>
      <c r="AF114" s="22">
        <v>235</v>
      </c>
      <c r="AG114" s="22">
        <v>1.98</v>
      </c>
      <c r="AH114" s="22">
        <v>173437</v>
      </c>
      <c r="AI114" s="22">
        <v>16025</v>
      </c>
      <c r="AJ114" s="22" t="s">
        <v>316</v>
      </c>
      <c r="AK114" s="22">
        <v>22</v>
      </c>
      <c r="AL114" s="22">
        <v>10</v>
      </c>
      <c r="AM114" s="22">
        <v>2</v>
      </c>
      <c r="AN114" s="22">
        <v>5</v>
      </c>
      <c r="AO114" s="22">
        <v>15.5819444444444</v>
      </c>
      <c r="AP114" s="12">
        <v>15.3988475736022</v>
      </c>
      <c r="AQ114" s="23">
        <v>993.94445604510304</v>
      </c>
      <c r="AR114" s="24">
        <v>1037.62824048538</v>
      </c>
      <c r="AS114" s="22">
        <v>22003</v>
      </c>
      <c r="AT114" s="22">
        <v>15.5819444444444</v>
      </c>
      <c r="AU114" s="22">
        <v>22</v>
      </c>
      <c r="AV114" s="22">
        <v>3</v>
      </c>
      <c r="AW114" s="12">
        <v>15.3988475736022</v>
      </c>
      <c r="AX114" s="23">
        <v>993.94445604510304</v>
      </c>
      <c r="AY114" s="24">
        <v>1037.62824048538</v>
      </c>
      <c r="AZ114" s="22">
        <v>21.087499999999999</v>
      </c>
      <c r="BA114" s="22">
        <v>22</v>
      </c>
      <c r="BB114" s="22">
        <v>4</v>
      </c>
      <c r="BC114" s="25">
        <v>18.909156387863501</v>
      </c>
      <c r="BD114" s="23">
        <v>1226.5608686573401</v>
      </c>
      <c r="BE114" s="24">
        <v>1109.88416988417</v>
      </c>
      <c r="BF114" s="25">
        <v>7.2140678614581705E-2</v>
      </c>
      <c r="BG114" s="26">
        <v>5.3890818693883803E-3</v>
      </c>
      <c r="BH114" s="26">
        <v>7.7529760483970103E-2</v>
      </c>
      <c r="BI114" s="23">
        <v>4.6564411538961403</v>
      </c>
      <c r="BJ114" s="23">
        <v>8.5166713453535495E-3</v>
      </c>
      <c r="BK114" s="23">
        <v>4.6649578252414896</v>
      </c>
      <c r="BL114" s="24">
        <v>4.8610913940463796</v>
      </c>
      <c r="BM114" s="24">
        <v>1.1519460517706701</v>
      </c>
      <c r="BN114" s="24">
        <v>6.0130374458170497</v>
      </c>
      <c r="BO114" s="25">
        <v>8.8585809251608902E-2</v>
      </c>
      <c r="BP114" s="25">
        <v>6.6175726052353501E-3</v>
      </c>
      <c r="BQ114" s="25">
        <v>9.5203381856844294E-2</v>
      </c>
      <c r="BR114" s="23">
        <v>5.7462049029382198</v>
      </c>
      <c r="BS114" s="23">
        <v>1.0509858714833399E-2</v>
      </c>
      <c r="BT114" s="23">
        <v>5.7567147616530496</v>
      </c>
      <c r="BU114" s="24">
        <v>5.1995967111385397</v>
      </c>
      <c r="BV114" s="24">
        <v>1.23216257763259</v>
      </c>
      <c r="BW114" s="24">
        <v>6.4317592887711301</v>
      </c>
      <c r="BX114" s="25">
        <v>3.5591529493477201E-3</v>
      </c>
      <c r="BY114" s="23">
        <v>0.229731499406823</v>
      </c>
      <c r="BZ114" s="24">
        <v>0.23982818160892599</v>
      </c>
      <c r="CA114" s="25">
        <v>3.0608715364390401E-3</v>
      </c>
      <c r="CB114" s="23">
        <v>0.19756908948986801</v>
      </c>
      <c r="CC114" s="24">
        <v>3.0608715364390401E-3</v>
      </c>
      <c r="CD114" s="22">
        <v>5.5055555555555999</v>
      </c>
      <c r="CE114" s="25">
        <v>0</v>
      </c>
      <c r="CF114" s="23">
        <v>1.50886025423241E-2</v>
      </c>
      <c r="CG114" s="15">
        <v>0</v>
      </c>
      <c r="CH114" s="25">
        <v>0</v>
      </c>
      <c r="CI114" s="23">
        <v>0.16413256898341699</v>
      </c>
      <c r="CJ114" s="24">
        <v>0</v>
      </c>
      <c r="CK114" s="25">
        <v>1.8171902785782901E-2</v>
      </c>
      <c r="CL114" s="23">
        <v>0.94469817480277696</v>
      </c>
      <c r="CM114" s="24">
        <v>0.65548915302656596</v>
      </c>
      <c r="CN114" s="27">
        <v>7.8094637709535106E-2</v>
      </c>
      <c r="CO114" s="23">
        <v>1.25860088786038</v>
      </c>
      <c r="CP114" s="24">
        <v>6.3981992363597699</v>
      </c>
      <c r="CQ114" s="25">
        <v>2.18664985586698</v>
      </c>
      <c r="CR114" s="25">
        <f t="shared" si="8"/>
        <v>7.8094637709534995E-2</v>
      </c>
      <c r="CS114" s="17">
        <v>35.240824860090697</v>
      </c>
      <c r="CT114" s="17">
        <f t="shared" si="9"/>
        <v>1.258600887860382</v>
      </c>
      <c r="CU114" s="24">
        <v>281.52076639982999</v>
      </c>
      <c r="CV114" s="25">
        <v>7.0084931277787899</v>
      </c>
      <c r="CW114" s="25">
        <f t="shared" si="10"/>
        <v>0.25030332599209965</v>
      </c>
      <c r="CX114" s="23">
        <v>112.95136173106</v>
      </c>
      <c r="CY114" s="23">
        <f t="shared" si="11"/>
        <v>4.0339772046807143</v>
      </c>
      <c r="CZ114" s="24">
        <v>902.31014871740399</v>
      </c>
      <c r="DA114" s="24">
        <f t="shared" si="12"/>
        <v>20.507048834486454</v>
      </c>
      <c r="DB114" s="25">
        <v>182.22082132224901</v>
      </c>
      <c r="DC114" s="23">
        <v>2936.7354050075601</v>
      </c>
      <c r="DD114" s="24">
        <v>23460.063866652501</v>
      </c>
    </row>
    <row r="115" spans="1:108" x14ac:dyDescent="0.25">
      <c r="A115" s="22">
        <v>97</v>
      </c>
      <c r="B115" s="22">
        <v>32</v>
      </c>
      <c r="C115" s="22">
        <v>5</v>
      </c>
      <c r="D115" s="22">
        <v>97</v>
      </c>
      <c r="E115" s="22">
        <v>22</v>
      </c>
      <c r="F115" s="22" t="s">
        <v>122</v>
      </c>
      <c r="G115" s="22" t="s">
        <v>109</v>
      </c>
      <c r="H115" s="22">
        <v>4</v>
      </c>
      <c r="I115" s="32">
        <v>4140</v>
      </c>
      <c r="J115" s="22">
        <v>4</v>
      </c>
      <c r="K115" s="22">
        <v>1</v>
      </c>
      <c r="L115" s="22">
        <v>4</v>
      </c>
      <c r="M115" s="22">
        <v>0</v>
      </c>
      <c r="N115" s="22">
        <v>1</v>
      </c>
      <c r="O115" s="22" t="s">
        <v>385</v>
      </c>
      <c r="P115" s="28">
        <v>42248.508333333331</v>
      </c>
      <c r="Q115" s="22">
        <v>97</v>
      </c>
      <c r="R115" s="22">
        <v>97</v>
      </c>
      <c r="S115" s="22" t="s">
        <v>101</v>
      </c>
      <c r="T115" s="22" t="s">
        <v>386</v>
      </c>
      <c r="U115" s="22" t="s">
        <v>160</v>
      </c>
      <c r="V115" s="29">
        <v>0.72818287037037033</v>
      </c>
      <c r="W115" s="28">
        <v>42353.728182870371</v>
      </c>
      <c r="X115" s="22">
        <v>1.6319999999999999</v>
      </c>
      <c r="Y115" s="22">
        <v>2054</v>
      </c>
      <c r="Z115" s="22">
        <v>223</v>
      </c>
      <c r="AA115" s="22">
        <v>4.46</v>
      </c>
      <c r="AB115" s="22">
        <v>296934</v>
      </c>
      <c r="AC115" s="22">
        <v>27393</v>
      </c>
      <c r="AD115" s="22">
        <v>6</v>
      </c>
      <c r="AE115" s="22">
        <v>2937</v>
      </c>
      <c r="AF115" s="22">
        <v>285</v>
      </c>
      <c r="AG115" s="22">
        <v>1.98</v>
      </c>
      <c r="AH115" s="22">
        <v>212426</v>
      </c>
      <c r="AI115" s="22">
        <v>19510</v>
      </c>
      <c r="AJ115" s="22" t="s">
        <v>387</v>
      </c>
      <c r="AK115" s="22">
        <v>22</v>
      </c>
      <c r="AL115" s="22">
        <v>10</v>
      </c>
      <c r="AM115" s="22">
        <v>2</v>
      </c>
      <c r="AN115" s="22">
        <v>5</v>
      </c>
      <c r="AO115" s="22">
        <v>21.087499999999999</v>
      </c>
      <c r="AP115" s="12">
        <v>18.909156387863501</v>
      </c>
      <c r="AQ115" s="23">
        <v>1226.5608686573401</v>
      </c>
      <c r="AR115" s="24">
        <v>1109.88416988417</v>
      </c>
      <c r="AS115" s="22">
        <v>22004</v>
      </c>
      <c r="AT115" s="22">
        <v>21.087499999999999</v>
      </c>
      <c r="AU115" s="22">
        <v>22</v>
      </c>
      <c r="AV115" s="22">
        <v>4</v>
      </c>
      <c r="AW115" s="12">
        <v>18.909156387863501</v>
      </c>
      <c r="AX115" s="23">
        <v>1226.5608686573401</v>
      </c>
      <c r="AY115" s="24">
        <v>1109.88416988417</v>
      </c>
      <c r="AZ115" s="22">
        <v>26.588611111111099</v>
      </c>
      <c r="BA115" s="22">
        <v>22</v>
      </c>
      <c r="BB115" s="22">
        <v>5</v>
      </c>
      <c r="BC115" s="25">
        <v>21.9249122175205</v>
      </c>
      <c r="BD115" s="23">
        <v>1405.30382125705</v>
      </c>
      <c r="BE115" s="24">
        <v>1227.36900165472</v>
      </c>
      <c r="BF115" s="25">
        <v>8.8585809251608902E-2</v>
      </c>
      <c r="BG115" s="26">
        <v>6.6175726052353501E-3</v>
      </c>
      <c r="BH115" s="26">
        <v>9.5203381856844294E-2</v>
      </c>
      <c r="BI115" s="23">
        <v>5.7462049029382198</v>
      </c>
      <c r="BJ115" s="23">
        <v>1.0509858714833399E-2</v>
      </c>
      <c r="BK115" s="23">
        <v>5.7567147616530496</v>
      </c>
      <c r="BL115" s="24">
        <v>5.1995967111385397</v>
      </c>
      <c r="BM115" s="24">
        <v>1.23216257763259</v>
      </c>
      <c r="BN115" s="24">
        <v>6.4317592887711301</v>
      </c>
      <c r="BO115" s="25">
        <v>0.102714053007998</v>
      </c>
      <c r="BP115" s="25">
        <v>7.6729863293095802E-3</v>
      </c>
      <c r="BQ115" s="25">
        <v>0.11038703933730799</v>
      </c>
      <c r="BR115" s="23">
        <v>6.5835817154876199</v>
      </c>
      <c r="BS115" s="23">
        <v>1.20414281836617E-2</v>
      </c>
      <c r="BT115" s="23">
        <v>6.59562314367128</v>
      </c>
      <c r="BU115" s="24">
        <v>5.7499908526700496</v>
      </c>
      <c r="BV115" s="24">
        <v>1.36259097464472</v>
      </c>
      <c r="BW115" s="24">
        <v>7.1125818273147701</v>
      </c>
      <c r="BX115" s="25">
        <v>4.3704945714842401E-3</v>
      </c>
      <c r="BY115" s="23">
        <v>0.283496392335226</v>
      </c>
      <c r="BZ115" s="24">
        <v>0.25652877579289701</v>
      </c>
      <c r="CA115" s="25">
        <v>3.7586253314764498E-3</v>
      </c>
      <c r="CB115" s="23">
        <v>0.243806897408295</v>
      </c>
      <c r="CC115" s="24">
        <v>3.7586253314764498E-3</v>
      </c>
      <c r="CD115" s="22">
        <v>5.5011111111110997</v>
      </c>
      <c r="CE115" s="25">
        <v>0</v>
      </c>
      <c r="CF115" s="23">
        <v>1.5076422035730799E-2</v>
      </c>
      <c r="CG115" s="15">
        <v>0</v>
      </c>
      <c r="CH115" s="25">
        <v>0</v>
      </c>
      <c r="CI115" s="23">
        <v>0.16413256898341699</v>
      </c>
      <c r="CJ115" s="24">
        <v>0</v>
      </c>
      <c r="CK115" s="25">
        <v>1.5795526720471399E-2</v>
      </c>
      <c r="CL115" s="23">
        <v>0.699388885926013</v>
      </c>
      <c r="CM115" s="24">
        <v>0.93359268900506598</v>
      </c>
      <c r="CN115" s="27">
        <v>9.6266540495318006E-2</v>
      </c>
      <c r="CO115" s="23">
        <v>2.2032990626631599</v>
      </c>
      <c r="CP115" s="24">
        <v>7.0536883893863402</v>
      </c>
      <c r="CQ115" s="25">
        <v>2.6954631338689001</v>
      </c>
      <c r="CR115" s="25">
        <f t="shared" si="8"/>
        <v>9.6266540495317868E-2</v>
      </c>
      <c r="CS115" s="17">
        <v>61.6923737545685</v>
      </c>
      <c r="CT115" s="17">
        <f t="shared" si="9"/>
        <v>2.2032990626631608</v>
      </c>
      <c r="CU115" s="24">
        <v>310.36228913299902</v>
      </c>
      <c r="CV115" s="25">
        <v>8.6393049162464806</v>
      </c>
      <c r="CW115" s="25">
        <f t="shared" si="10"/>
        <v>0.30854660415166002</v>
      </c>
      <c r="CX115" s="23">
        <v>197.73196716207801</v>
      </c>
      <c r="CY115" s="23">
        <f t="shared" si="11"/>
        <v>7.0618559700742143</v>
      </c>
      <c r="CZ115" s="24">
        <v>994.75092670832998</v>
      </c>
      <c r="DA115" s="24">
        <f t="shared" si="12"/>
        <v>22.6079756070075</v>
      </c>
      <c r="DB115" s="25">
        <v>224.62192782240899</v>
      </c>
      <c r="DC115" s="23">
        <v>5141.0311462140398</v>
      </c>
      <c r="DD115" s="24">
        <v>25863.5240944166</v>
      </c>
    </row>
    <row r="116" spans="1:108" x14ac:dyDescent="0.25">
      <c r="A116" s="22">
        <v>122</v>
      </c>
      <c r="B116" s="22">
        <v>32</v>
      </c>
      <c r="C116" s="22">
        <v>5</v>
      </c>
      <c r="D116" s="22">
        <v>122</v>
      </c>
      <c r="E116" s="22">
        <v>22</v>
      </c>
      <c r="F116" s="22" t="s">
        <v>122</v>
      </c>
      <c r="G116" s="22" t="s">
        <v>109</v>
      </c>
      <c r="H116" s="22">
        <v>5</v>
      </c>
      <c r="I116" s="32">
        <v>4140</v>
      </c>
      <c r="J116" s="22">
        <v>4</v>
      </c>
      <c r="K116" s="22">
        <v>1</v>
      </c>
      <c r="L116" s="22">
        <v>4</v>
      </c>
      <c r="M116" s="22">
        <v>0</v>
      </c>
      <c r="N116" s="22">
        <v>1</v>
      </c>
      <c r="O116" s="22" t="s">
        <v>456</v>
      </c>
      <c r="P116" s="28">
        <v>42248.734027777777</v>
      </c>
      <c r="Q116" s="22">
        <v>122</v>
      </c>
      <c r="R116" s="22">
        <v>122</v>
      </c>
      <c r="S116" s="22" t="s">
        <v>101</v>
      </c>
      <c r="T116" s="22" t="s">
        <v>457</v>
      </c>
      <c r="U116" s="22" t="s">
        <v>160</v>
      </c>
      <c r="V116" s="29">
        <v>0.95739583333333333</v>
      </c>
      <c r="W116" s="28">
        <v>42353.957395833335</v>
      </c>
      <c r="X116" s="22">
        <v>1.6339999999999999</v>
      </c>
      <c r="Y116" s="22">
        <v>2267</v>
      </c>
      <c r="Z116" s="22">
        <v>245</v>
      </c>
      <c r="AA116" s="22">
        <v>4.4560000000000004</v>
      </c>
      <c r="AB116" s="22">
        <v>294620</v>
      </c>
      <c r="AC116" s="22">
        <v>27244</v>
      </c>
      <c r="AD116" s="22">
        <v>5.9880000000000004</v>
      </c>
      <c r="AE116" s="22">
        <v>3365</v>
      </c>
      <c r="AF116" s="22">
        <v>318</v>
      </c>
      <c r="AG116" s="22">
        <v>1.9810000000000001</v>
      </c>
      <c r="AH116" s="22">
        <v>245922</v>
      </c>
      <c r="AI116" s="22">
        <v>22438</v>
      </c>
      <c r="AJ116" s="22" t="s">
        <v>458</v>
      </c>
      <c r="AK116" s="22">
        <v>22</v>
      </c>
      <c r="AL116" s="22">
        <v>10</v>
      </c>
      <c r="AM116" s="22">
        <v>2</v>
      </c>
      <c r="AN116" s="22">
        <v>5</v>
      </c>
      <c r="AO116" s="22">
        <v>26.588611111111099</v>
      </c>
      <c r="AP116" s="12">
        <v>21.9249122175205</v>
      </c>
      <c r="AQ116" s="23">
        <v>1405.30382125705</v>
      </c>
      <c r="AR116" s="24">
        <v>1227.36900165472</v>
      </c>
      <c r="AS116" s="22">
        <v>22005</v>
      </c>
      <c r="AT116" s="22">
        <f>(AT115-AT114)+AT115</f>
        <v>26.593055555555598</v>
      </c>
      <c r="AU116" s="22">
        <v>22</v>
      </c>
      <c r="AV116" s="22">
        <v>5</v>
      </c>
      <c r="AX116" s="23">
        <f>AQ116</f>
        <v>1405.30382125705</v>
      </c>
      <c r="AY116" s="24">
        <f>AR116</f>
        <v>1227.36900165472</v>
      </c>
      <c r="CD116" s="22">
        <f>CD115</f>
        <v>5.5011111111110997</v>
      </c>
      <c r="CF116" s="23">
        <f>CF115</f>
        <v>1.5076422035730799E-2</v>
      </c>
      <c r="CG116" s="15">
        <v>0</v>
      </c>
      <c r="CH116" s="25">
        <v>0</v>
      </c>
      <c r="CI116" s="23">
        <v>0.16413256898341699</v>
      </c>
      <c r="CJ116" s="24">
        <v>0</v>
      </c>
      <c r="CN116" s="27">
        <v>0.112062067215789</v>
      </c>
      <c r="CO116" s="23">
        <v>2.9026879485891701</v>
      </c>
      <c r="CP116" s="24">
        <v>7.9872810783914003</v>
      </c>
      <c r="CQ116" s="25">
        <v>3.1377378820420998</v>
      </c>
      <c r="CR116" s="25">
        <f t="shared" si="8"/>
        <v>0.11206206721578928</v>
      </c>
      <c r="CS116" s="17">
        <v>81.275262560496799</v>
      </c>
      <c r="CT116" s="17">
        <f t="shared" si="9"/>
        <v>2.9026879485891715</v>
      </c>
      <c r="CU116" s="24">
        <v>351.44036744922198</v>
      </c>
      <c r="CV116" s="25">
        <v>10.056852186032399</v>
      </c>
      <c r="CW116" s="25">
        <f t="shared" si="10"/>
        <v>0.35917329235829998</v>
      </c>
      <c r="CX116" s="23">
        <v>260.49763641184899</v>
      </c>
      <c r="CY116" s="23">
        <f t="shared" si="11"/>
        <v>9.3034870147088924</v>
      </c>
      <c r="CZ116" s="24">
        <v>1126.4114341321199</v>
      </c>
      <c r="DA116" s="24">
        <f t="shared" si="12"/>
        <v>25.600259866639089</v>
      </c>
      <c r="DB116" s="25">
        <v>261.478156836842</v>
      </c>
      <c r="DC116" s="23">
        <v>6772.9385467080701</v>
      </c>
      <c r="DD116" s="24">
        <v>29286.697287435101</v>
      </c>
    </row>
    <row r="117" spans="1:108" x14ac:dyDescent="0.25">
      <c r="A117" s="22">
        <v>24</v>
      </c>
      <c r="B117" s="22">
        <v>32</v>
      </c>
      <c r="C117" s="22">
        <v>5</v>
      </c>
      <c r="D117" s="22">
        <v>24</v>
      </c>
      <c r="E117" s="22">
        <v>24</v>
      </c>
      <c r="F117" s="22" t="s">
        <v>130</v>
      </c>
      <c r="G117" s="22" t="s">
        <v>109</v>
      </c>
      <c r="H117" s="22">
        <v>1</v>
      </c>
      <c r="I117" s="32">
        <v>4141</v>
      </c>
      <c r="J117" s="22">
        <v>4</v>
      </c>
      <c r="K117" s="22">
        <v>1</v>
      </c>
      <c r="L117" s="22">
        <v>4</v>
      </c>
      <c r="M117" s="22">
        <v>1</v>
      </c>
      <c r="N117" s="22">
        <v>1</v>
      </c>
      <c r="O117" s="22" t="s">
        <v>178</v>
      </c>
      <c r="P117" s="28">
        <v>42247.849305555559</v>
      </c>
      <c r="Q117" s="22">
        <v>24</v>
      </c>
      <c r="R117" s="22">
        <v>24</v>
      </c>
      <c r="S117" s="22" t="s">
        <v>101</v>
      </c>
      <c r="T117" s="22" t="s">
        <v>179</v>
      </c>
      <c r="U117" s="22" t="s">
        <v>160</v>
      </c>
      <c r="V117" s="29">
        <v>5.8796296296296298E-2</v>
      </c>
      <c r="W117" s="28">
        <v>42353.058796296296</v>
      </c>
      <c r="X117" s="22">
        <v>1.633</v>
      </c>
      <c r="Y117" s="22">
        <v>5162</v>
      </c>
      <c r="Z117" s="22">
        <v>607</v>
      </c>
      <c r="AA117" s="22">
        <v>4.4480000000000004</v>
      </c>
      <c r="AB117" s="22">
        <v>300711</v>
      </c>
      <c r="AC117" s="22">
        <v>27768</v>
      </c>
      <c r="AD117" s="22">
        <v>5.9870000000000001</v>
      </c>
      <c r="AE117" s="22">
        <v>2495</v>
      </c>
      <c r="AF117" s="22">
        <v>242</v>
      </c>
      <c r="AG117" s="22">
        <v>1.9790000000000001</v>
      </c>
      <c r="AH117" s="22">
        <v>59260</v>
      </c>
      <c r="AI117" s="22">
        <v>5665</v>
      </c>
      <c r="AJ117" s="22" t="s">
        <v>180</v>
      </c>
      <c r="AK117" s="22">
        <v>24</v>
      </c>
      <c r="AL117" s="22">
        <v>20</v>
      </c>
      <c r="AM117" s="22">
        <v>4</v>
      </c>
      <c r="AN117" s="22">
        <v>5</v>
      </c>
      <c r="AO117" s="22">
        <v>5.0222222222222204</v>
      </c>
      <c r="AP117" s="12">
        <v>5.1191140722067203</v>
      </c>
      <c r="AQ117" s="23">
        <v>1041.97118396325</v>
      </c>
      <c r="AR117" s="24">
        <v>2824.1698841698799</v>
      </c>
      <c r="AS117" s="22">
        <v>24001</v>
      </c>
      <c r="AT117" s="22">
        <v>5.0222222222222204</v>
      </c>
      <c r="AU117" s="22">
        <v>24</v>
      </c>
      <c r="AV117" s="22">
        <v>1</v>
      </c>
      <c r="AW117" s="12">
        <v>5.1191140722067203</v>
      </c>
      <c r="AX117" s="23">
        <v>1041.97118396325</v>
      </c>
      <c r="AY117" s="24">
        <v>2824.1698841698799</v>
      </c>
      <c r="AZ117" s="22">
        <v>10.5169444444444</v>
      </c>
      <c r="BA117" s="22">
        <v>24</v>
      </c>
      <c r="BB117" s="22">
        <v>2</v>
      </c>
      <c r="BC117" s="25">
        <v>9.9136580534797893</v>
      </c>
      <c r="BD117" s="23">
        <v>1118.81394863228</v>
      </c>
      <c r="BE117" s="24">
        <v>4032.1125206839502</v>
      </c>
      <c r="BF117" s="25">
        <v>2.3982077964556401E-2</v>
      </c>
      <c r="BG117" s="26">
        <v>1.7915187939877E-3</v>
      </c>
      <c r="BH117" s="26">
        <v>2.5773596758544098E-2</v>
      </c>
      <c r="BI117" s="23">
        <v>4.8814372600717997</v>
      </c>
      <c r="BJ117" s="23">
        <v>8.9281911792677103E-3</v>
      </c>
      <c r="BK117" s="23">
        <v>4.8903654512510704</v>
      </c>
      <c r="BL117" s="24">
        <v>13.2306999594009</v>
      </c>
      <c r="BM117" s="24">
        <v>3.1353149622038901</v>
      </c>
      <c r="BN117" s="24">
        <v>16.366014921604801</v>
      </c>
      <c r="BO117" s="25">
        <v>4.6443606647354203E-2</v>
      </c>
      <c r="BP117" s="25">
        <v>3.4694489064824498E-3</v>
      </c>
      <c r="BQ117" s="25">
        <v>4.9913055553836599E-2</v>
      </c>
      <c r="BR117" s="23">
        <v>5.2414310299528299</v>
      </c>
      <c r="BS117" s="23">
        <v>9.5866229135303099E-3</v>
      </c>
      <c r="BT117" s="23">
        <v>5.2510176528663601</v>
      </c>
      <c r="BU117" s="24">
        <v>18.889681977964202</v>
      </c>
      <c r="BV117" s="24">
        <v>4.4763393258497102</v>
      </c>
      <c r="BW117" s="24">
        <v>23.366021303813898</v>
      </c>
      <c r="BX117" s="25">
        <v>1.1831865898442599E-3</v>
      </c>
      <c r="BY117" s="23">
        <v>0.240831971016817</v>
      </c>
      <c r="BZ117" s="24">
        <v>0.65275355994389495</v>
      </c>
      <c r="CA117" s="25">
        <v>1.01754046726607E-3</v>
      </c>
      <c r="CB117" s="23">
        <v>0.207115495074462</v>
      </c>
      <c r="CC117" s="24">
        <v>1.01754046726607E-3</v>
      </c>
      <c r="CD117" s="22">
        <v>5.4947222222221797</v>
      </c>
      <c r="CE117" s="25">
        <v>0</v>
      </c>
      <c r="CF117" s="23">
        <v>1.5058912557502999E-2</v>
      </c>
      <c r="CG117" s="15">
        <v>0</v>
      </c>
      <c r="CH117" s="25">
        <v>0</v>
      </c>
      <c r="CI117" s="23">
        <v>0.16413256898341699</v>
      </c>
      <c r="CJ117" s="24">
        <v>0</v>
      </c>
      <c r="CK117" s="25">
        <v>2.4305104917870801E-2</v>
      </c>
      <c r="CL117" s="23">
        <v>0.215177196016727</v>
      </c>
      <c r="CM117" s="24">
        <v>7.65174240168575</v>
      </c>
      <c r="CN117" s="27">
        <v>2.5773596758544098E-2</v>
      </c>
      <c r="CO117" s="23">
        <v>2.4025941393611399E-2</v>
      </c>
      <c r="CP117" s="24">
        <v>16.366014921604801</v>
      </c>
      <c r="CQ117" s="25">
        <v>0.72166070923923398</v>
      </c>
      <c r="CR117" s="25">
        <f t="shared" si="8"/>
        <v>2.5773596758544071E-2</v>
      </c>
      <c r="CS117" s="17">
        <v>0.67272635902111799</v>
      </c>
      <c r="CT117" s="17">
        <f t="shared" si="9"/>
        <v>2.4025941393611357E-2</v>
      </c>
      <c r="CU117" s="24">
        <v>720.10465655061205</v>
      </c>
      <c r="CV117" s="25">
        <v>2.7232479593933299</v>
      </c>
      <c r="CW117" s="25">
        <f t="shared" si="10"/>
        <v>9.7258855692618926E-2</v>
      </c>
      <c r="CX117" s="23">
        <v>2.53859003404196</v>
      </c>
      <c r="CY117" s="23">
        <f t="shared" si="11"/>
        <v>9.0663929787212855E-2</v>
      </c>
      <c r="CZ117" s="24">
        <v>2717.3760624551401</v>
      </c>
      <c r="DA117" s="24">
        <f t="shared" si="12"/>
        <v>61.758546873980457</v>
      </c>
      <c r="DB117" s="25">
        <v>60.1383924366028</v>
      </c>
      <c r="DC117" s="23">
        <v>56.060529918426496</v>
      </c>
      <c r="DD117" s="24">
        <v>60008.721379217699</v>
      </c>
    </row>
    <row r="118" spans="1:108" x14ac:dyDescent="0.25">
      <c r="A118" s="22">
        <v>49</v>
      </c>
      <c r="B118" s="22">
        <v>32</v>
      </c>
      <c r="C118" s="22">
        <v>5</v>
      </c>
      <c r="D118" s="22">
        <v>49</v>
      </c>
      <c r="E118" s="22">
        <v>24</v>
      </c>
      <c r="F118" s="22" t="s">
        <v>130</v>
      </c>
      <c r="G118" s="22" t="s">
        <v>109</v>
      </c>
      <c r="H118" s="22">
        <v>2</v>
      </c>
      <c r="I118" s="32">
        <v>4141</v>
      </c>
      <c r="J118" s="22">
        <v>4</v>
      </c>
      <c r="K118" s="22">
        <v>1</v>
      </c>
      <c r="L118" s="22">
        <v>4</v>
      </c>
      <c r="M118" s="22">
        <v>1</v>
      </c>
      <c r="N118" s="22">
        <v>1</v>
      </c>
      <c r="O118" s="22" t="s">
        <v>249</v>
      </c>
      <c r="P118" s="28">
        <v>42248.074999999997</v>
      </c>
      <c r="Q118" s="22">
        <v>49</v>
      </c>
      <c r="R118" s="22">
        <v>49</v>
      </c>
      <c r="S118" s="22" t="s">
        <v>101</v>
      </c>
      <c r="T118" s="22" t="s">
        <v>250</v>
      </c>
      <c r="U118" s="22" t="s">
        <v>160</v>
      </c>
      <c r="V118" s="29">
        <v>0.28774305555555557</v>
      </c>
      <c r="W118" s="28">
        <v>42353.287743055553</v>
      </c>
      <c r="X118" s="22">
        <v>1.633</v>
      </c>
      <c r="Y118" s="22">
        <v>7352</v>
      </c>
      <c r="Z118" s="22">
        <v>890</v>
      </c>
      <c r="AA118" s="22">
        <v>4.4480000000000004</v>
      </c>
      <c r="AB118" s="22">
        <v>298164</v>
      </c>
      <c r="AC118" s="22">
        <v>27572</v>
      </c>
      <c r="AD118" s="22">
        <v>5.9829999999999997</v>
      </c>
      <c r="AE118" s="22">
        <v>2679</v>
      </c>
      <c r="AF118" s="22">
        <v>266</v>
      </c>
      <c r="AG118" s="22">
        <v>1.98</v>
      </c>
      <c r="AH118" s="22">
        <v>112513</v>
      </c>
      <c r="AI118" s="22">
        <v>10548</v>
      </c>
      <c r="AJ118" s="22" t="s">
        <v>251</v>
      </c>
      <c r="AK118" s="22">
        <v>24</v>
      </c>
      <c r="AL118" s="22">
        <v>20</v>
      </c>
      <c r="AM118" s="22">
        <v>4</v>
      </c>
      <c r="AN118" s="22">
        <v>5</v>
      </c>
      <c r="AO118" s="22">
        <v>10.5169444444444</v>
      </c>
      <c r="AP118" s="12">
        <v>9.9136580534797893</v>
      </c>
      <c r="AQ118" s="23">
        <v>1118.81394863228</v>
      </c>
      <c r="AR118" s="24">
        <v>4032.1125206839502</v>
      </c>
      <c r="AS118" s="22">
        <v>24002</v>
      </c>
      <c r="AT118" s="22">
        <v>10.5169444444444</v>
      </c>
      <c r="AU118" s="22">
        <v>24</v>
      </c>
      <c r="AV118" s="22">
        <v>2</v>
      </c>
      <c r="AW118" s="12">
        <v>9.9136580534797893</v>
      </c>
      <c r="AX118" s="23">
        <v>1118.81394863228</v>
      </c>
      <c r="AY118" s="24">
        <v>4032.1125206839502</v>
      </c>
      <c r="AZ118" s="22">
        <v>16.022222222222201</v>
      </c>
      <c r="BA118" s="22">
        <v>24</v>
      </c>
      <c r="BB118" s="22">
        <v>3</v>
      </c>
      <c r="BC118" s="25">
        <v>15.1219051048888</v>
      </c>
      <c r="BD118" s="23">
        <v>1150.13572770933</v>
      </c>
      <c r="BE118" s="24">
        <v>4912.4214009928301</v>
      </c>
      <c r="BF118" s="25">
        <v>4.6443606647354203E-2</v>
      </c>
      <c r="BG118" s="26">
        <v>3.4694489064824498E-3</v>
      </c>
      <c r="BH118" s="26">
        <v>4.9913055553836599E-2</v>
      </c>
      <c r="BI118" s="23">
        <v>5.2414310299528299</v>
      </c>
      <c r="BJ118" s="23">
        <v>9.5866229135303099E-3</v>
      </c>
      <c r="BK118" s="23">
        <v>5.2510176528663601</v>
      </c>
      <c r="BL118" s="24">
        <v>18.889681977964202</v>
      </c>
      <c r="BM118" s="24">
        <v>4.4763393258497102</v>
      </c>
      <c r="BN118" s="24">
        <v>23.366021303813898</v>
      </c>
      <c r="BO118" s="25">
        <v>7.0843255704543195E-2</v>
      </c>
      <c r="BP118" s="25">
        <v>5.2921612634876198E-3</v>
      </c>
      <c r="BQ118" s="25">
        <v>7.6135416968030806E-2</v>
      </c>
      <c r="BR118" s="23">
        <v>5.3881676209369402</v>
      </c>
      <c r="BS118" s="23">
        <v>9.8550054139090806E-3</v>
      </c>
      <c r="BT118" s="23">
        <v>5.3980226263508504</v>
      </c>
      <c r="BU118" s="24">
        <v>23.0137620243692</v>
      </c>
      <c r="BV118" s="24">
        <v>5.4536337936025401</v>
      </c>
      <c r="BW118" s="24">
        <v>28.467395817971799</v>
      </c>
      <c r="BX118" s="25">
        <v>2.29135492972566E-3</v>
      </c>
      <c r="BY118" s="23">
        <v>0.25859272559280599</v>
      </c>
      <c r="BZ118" s="24">
        <v>0.93194669935531504</v>
      </c>
      <c r="CA118" s="25">
        <v>1.97056523956407E-3</v>
      </c>
      <c r="CB118" s="23">
        <v>0.22238974400981301</v>
      </c>
      <c r="CC118" s="24">
        <v>1.97056523956407E-3</v>
      </c>
      <c r="CD118" s="22">
        <v>5.5052777777777999</v>
      </c>
      <c r="CE118" s="25">
        <v>0</v>
      </c>
      <c r="CF118" s="23">
        <v>1.5087841260662E-2</v>
      </c>
      <c r="CG118" s="15">
        <v>0</v>
      </c>
      <c r="CH118" s="25">
        <v>0</v>
      </c>
      <c r="CI118" s="23">
        <v>0.16413256898341699</v>
      </c>
      <c r="CJ118" s="24">
        <v>0</v>
      </c>
      <c r="CK118" s="25">
        <v>2.6543151104355799E-2</v>
      </c>
      <c r="CL118" s="23">
        <v>3.9875448234072399E-3</v>
      </c>
      <c r="CM118" s="24">
        <v>6.0313506482735999</v>
      </c>
      <c r="CN118" s="27">
        <v>5.0078701676414802E-2</v>
      </c>
      <c r="CO118" s="23">
        <v>0.239203137410338</v>
      </c>
      <c r="CP118" s="24">
        <v>24.017757323290599</v>
      </c>
      <c r="CQ118" s="25">
        <v>1.40220364693961</v>
      </c>
      <c r="CR118" s="25">
        <f t="shared" si="8"/>
        <v>5.0078701676414643E-2</v>
      </c>
      <c r="CS118" s="17">
        <v>6.6976878474894699</v>
      </c>
      <c r="CT118" s="17">
        <f t="shared" si="9"/>
        <v>0.23920313741033822</v>
      </c>
      <c r="CU118" s="24">
        <v>1056.7813222247901</v>
      </c>
      <c r="CV118" s="25">
        <v>5.2913345167532597</v>
      </c>
      <c r="CW118" s="25">
        <f t="shared" si="10"/>
        <v>0.18897623274118786</v>
      </c>
      <c r="CX118" s="23">
        <v>25.274293764111199</v>
      </c>
      <c r="CY118" s="23">
        <f t="shared" si="11"/>
        <v>0.90265334871825709</v>
      </c>
      <c r="CZ118" s="24">
        <v>3987.85404613126</v>
      </c>
      <c r="DA118" s="24">
        <f t="shared" si="12"/>
        <v>90.633046502983177</v>
      </c>
      <c r="DB118" s="25">
        <v>116.850303911635</v>
      </c>
      <c r="DC118" s="23">
        <v>558.14065395745604</v>
      </c>
      <c r="DD118" s="24">
        <v>88065.110185398706</v>
      </c>
    </row>
    <row r="119" spans="1:108" x14ac:dyDescent="0.25">
      <c r="A119" s="22">
        <v>74</v>
      </c>
      <c r="B119" s="22">
        <v>32</v>
      </c>
      <c r="C119" s="22">
        <v>5</v>
      </c>
      <c r="D119" s="22">
        <v>74</v>
      </c>
      <c r="E119" s="22">
        <v>24</v>
      </c>
      <c r="F119" s="22" t="s">
        <v>130</v>
      </c>
      <c r="G119" s="22" t="s">
        <v>109</v>
      </c>
      <c r="H119" s="22">
        <v>3</v>
      </c>
      <c r="I119" s="32">
        <v>4141</v>
      </c>
      <c r="J119" s="22">
        <v>4</v>
      </c>
      <c r="K119" s="22">
        <v>1</v>
      </c>
      <c r="L119" s="22">
        <v>4</v>
      </c>
      <c r="M119" s="22">
        <v>1</v>
      </c>
      <c r="N119" s="22">
        <v>1</v>
      </c>
      <c r="O119" s="22" t="s">
        <v>320</v>
      </c>
      <c r="P119" s="28">
        <v>42248.300694444442</v>
      </c>
      <c r="Q119" s="22">
        <v>74</v>
      </c>
      <c r="R119" s="22">
        <v>74</v>
      </c>
      <c r="S119" s="22" t="s">
        <v>101</v>
      </c>
      <c r="T119" s="22" t="s">
        <v>321</v>
      </c>
      <c r="U119" s="22" t="s">
        <v>160</v>
      </c>
      <c r="V119" s="29">
        <v>0.51712962962962961</v>
      </c>
      <c r="W119" s="28">
        <v>42353.517129629632</v>
      </c>
      <c r="X119" s="22">
        <v>1.6319999999999999</v>
      </c>
      <c r="Y119" s="22">
        <v>8948</v>
      </c>
      <c r="Z119" s="22">
        <v>1101</v>
      </c>
      <c r="AA119" s="22">
        <v>4.452</v>
      </c>
      <c r="AB119" s="22">
        <v>294456</v>
      </c>
      <c r="AC119" s="22">
        <v>27302</v>
      </c>
      <c r="AD119" s="22">
        <v>5.9859999999999998</v>
      </c>
      <c r="AE119" s="22">
        <v>2754</v>
      </c>
      <c r="AF119" s="22">
        <v>276</v>
      </c>
      <c r="AG119" s="22">
        <v>1.98</v>
      </c>
      <c r="AH119" s="22">
        <v>170361</v>
      </c>
      <c r="AI119" s="22">
        <v>15754</v>
      </c>
      <c r="AJ119" s="22" t="s">
        <v>322</v>
      </c>
      <c r="AK119" s="22">
        <v>24</v>
      </c>
      <c r="AL119" s="22">
        <v>20</v>
      </c>
      <c r="AM119" s="22">
        <v>4</v>
      </c>
      <c r="AN119" s="22">
        <v>5</v>
      </c>
      <c r="AO119" s="22">
        <v>16.022222222222201</v>
      </c>
      <c r="AP119" s="12">
        <v>15.1219051048888</v>
      </c>
      <c r="AQ119" s="23">
        <v>1150.13572770933</v>
      </c>
      <c r="AR119" s="24">
        <v>4912.4214009928301</v>
      </c>
      <c r="AS119" s="22">
        <v>24003</v>
      </c>
      <c r="AT119" s="22">
        <v>16.022222222222201</v>
      </c>
      <c r="AU119" s="22">
        <v>24</v>
      </c>
      <c r="AV119" s="22">
        <v>3</v>
      </c>
      <c r="AW119" s="12">
        <v>15.1219051048888</v>
      </c>
      <c r="AX119" s="23">
        <v>1150.13572770933</v>
      </c>
      <c r="AY119" s="24">
        <v>4912.4214009928301</v>
      </c>
      <c r="AZ119" s="22">
        <v>21.5277777777778</v>
      </c>
      <c r="BA119" s="22">
        <v>24</v>
      </c>
      <c r="BB119" s="22">
        <v>4</v>
      </c>
      <c r="BC119" s="25">
        <v>20.187449356261801</v>
      </c>
      <c r="BD119" s="23">
        <v>1352.26560868657</v>
      </c>
      <c r="BE119" s="24">
        <v>5711.6492002206296</v>
      </c>
      <c r="BF119" s="25">
        <v>7.0843255704543195E-2</v>
      </c>
      <c r="BG119" s="26">
        <v>5.2921612634876198E-3</v>
      </c>
      <c r="BH119" s="26">
        <v>7.6135416968030806E-2</v>
      </c>
      <c r="BI119" s="23">
        <v>5.3881676209369402</v>
      </c>
      <c r="BJ119" s="23">
        <v>9.8550054139090806E-3</v>
      </c>
      <c r="BK119" s="23">
        <v>5.3980226263508504</v>
      </c>
      <c r="BL119" s="24">
        <v>23.0137620243692</v>
      </c>
      <c r="BM119" s="24">
        <v>5.4536337936025401</v>
      </c>
      <c r="BN119" s="24">
        <v>28.467395817971799</v>
      </c>
      <c r="BO119" s="25">
        <v>9.4574369224537394E-2</v>
      </c>
      <c r="BP119" s="25">
        <v>7.0649324110153098E-3</v>
      </c>
      <c r="BQ119" s="25">
        <v>0.101639301635553</v>
      </c>
      <c r="BR119" s="23">
        <v>6.3351077547544801</v>
      </c>
      <c r="BS119" s="23">
        <v>1.15869671496869E-2</v>
      </c>
      <c r="BT119" s="23">
        <v>6.3466947219041696</v>
      </c>
      <c r="BU119" s="24">
        <v>26.757992592815899</v>
      </c>
      <c r="BV119" s="24">
        <v>6.3409142972202499</v>
      </c>
      <c r="BW119" s="24">
        <v>33.098906890036197</v>
      </c>
      <c r="BX119" s="25">
        <v>3.4951429252462699E-3</v>
      </c>
      <c r="BY119" s="23">
        <v>0.26583216359932299</v>
      </c>
      <c r="BZ119" s="24">
        <v>1.13541348040583</v>
      </c>
      <c r="CA119" s="25">
        <v>3.0058229157117898E-3</v>
      </c>
      <c r="CB119" s="23">
        <v>0.228615660695417</v>
      </c>
      <c r="CC119" s="24">
        <v>3.0058229157117898E-3</v>
      </c>
      <c r="CD119" s="22">
        <v>5.5055555555555999</v>
      </c>
      <c r="CE119" s="25">
        <v>0</v>
      </c>
      <c r="CF119" s="23">
        <v>1.50886025423241E-2</v>
      </c>
      <c r="CG119" s="15">
        <v>0</v>
      </c>
      <c r="CH119" s="25">
        <v>0</v>
      </c>
      <c r="CI119" s="23">
        <v>0.16413256898341699</v>
      </c>
      <c r="CJ119" s="24">
        <v>0</v>
      </c>
      <c r="CK119" s="25">
        <v>2.5993204677056399E-2</v>
      </c>
      <c r="CL119" s="23">
        <v>0.80666742693147897</v>
      </c>
      <c r="CM119" s="24">
        <v>5.76391872955449</v>
      </c>
      <c r="CN119" s="27">
        <v>7.6621852780770605E-2</v>
      </c>
      <c r="CO119" s="23">
        <v>0.24319068223374599</v>
      </c>
      <c r="CP119" s="24">
        <v>30.049107971564201</v>
      </c>
      <c r="CQ119" s="25">
        <v>2.1454118778615801</v>
      </c>
      <c r="CR119" s="25">
        <f t="shared" si="8"/>
        <v>7.6621852780770716E-2</v>
      </c>
      <c r="CS119" s="17">
        <v>6.8093391025448797</v>
      </c>
      <c r="CT119" s="17">
        <f t="shared" si="9"/>
        <v>0.24319068223374571</v>
      </c>
      <c r="CU119" s="24">
        <v>1322.16075074882</v>
      </c>
      <c r="CV119" s="25">
        <v>8.0958938787229293</v>
      </c>
      <c r="CW119" s="25">
        <f t="shared" si="10"/>
        <v>0.28913906709724746</v>
      </c>
      <c r="CX119" s="23">
        <v>25.695619254886299</v>
      </c>
      <c r="CY119" s="23">
        <f t="shared" si="11"/>
        <v>0.91770068767451074</v>
      </c>
      <c r="CZ119" s="24">
        <v>4989.2858518823496</v>
      </c>
      <c r="DA119" s="24">
        <f t="shared" si="12"/>
        <v>113.3928602700534</v>
      </c>
      <c r="DB119" s="25">
        <v>178.78432315513101</v>
      </c>
      <c r="DC119" s="23">
        <v>567.44492521207303</v>
      </c>
      <c r="DD119" s="24">
        <v>110180.062562402</v>
      </c>
    </row>
    <row r="120" spans="1:108" x14ac:dyDescent="0.25">
      <c r="A120" s="22">
        <v>99</v>
      </c>
      <c r="B120" s="22">
        <v>32</v>
      </c>
      <c r="C120" s="22">
        <v>5</v>
      </c>
      <c r="D120" s="22">
        <v>99</v>
      </c>
      <c r="E120" s="22">
        <v>24</v>
      </c>
      <c r="F120" s="22" t="s">
        <v>130</v>
      </c>
      <c r="G120" s="22" t="s">
        <v>109</v>
      </c>
      <c r="H120" s="22">
        <v>4</v>
      </c>
      <c r="I120" s="32">
        <v>4141</v>
      </c>
      <c r="J120" s="22">
        <v>4</v>
      </c>
      <c r="K120" s="22">
        <v>1</v>
      </c>
      <c r="L120" s="22">
        <v>4</v>
      </c>
      <c r="M120" s="22">
        <v>1</v>
      </c>
      <c r="N120" s="22">
        <v>1</v>
      </c>
      <c r="O120" s="22" t="s">
        <v>391</v>
      </c>
      <c r="P120" s="28">
        <v>42248.526388888888</v>
      </c>
      <c r="Q120" s="22">
        <v>99</v>
      </c>
      <c r="R120" s="22">
        <v>99</v>
      </c>
      <c r="S120" s="22" t="s">
        <v>101</v>
      </c>
      <c r="T120" s="22" t="s">
        <v>392</v>
      </c>
      <c r="U120" s="22" t="s">
        <v>160</v>
      </c>
      <c r="V120" s="29">
        <v>0.74652777777777779</v>
      </c>
      <c r="W120" s="28">
        <v>42353.746527777781</v>
      </c>
      <c r="X120" s="22">
        <v>1.6319999999999999</v>
      </c>
      <c r="Y120" s="22">
        <v>10397</v>
      </c>
      <c r="Z120" s="22">
        <v>1274</v>
      </c>
      <c r="AA120" s="22">
        <v>4.4610000000000003</v>
      </c>
      <c r="AB120" s="22">
        <v>290634</v>
      </c>
      <c r="AC120" s="22">
        <v>26917</v>
      </c>
      <c r="AD120" s="22">
        <v>5.9980000000000002</v>
      </c>
      <c r="AE120" s="22">
        <v>3238</v>
      </c>
      <c r="AF120" s="22">
        <v>311</v>
      </c>
      <c r="AG120" s="22">
        <v>1.98</v>
      </c>
      <c r="AH120" s="22">
        <v>226624</v>
      </c>
      <c r="AI120" s="22">
        <v>20783</v>
      </c>
      <c r="AJ120" s="22" t="s">
        <v>393</v>
      </c>
      <c r="AK120" s="22">
        <v>24</v>
      </c>
      <c r="AL120" s="22">
        <v>20</v>
      </c>
      <c r="AM120" s="22">
        <v>4</v>
      </c>
      <c r="AN120" s="22">
        <v>5</v>
      </c>
      <c r="AO120" s="22">
        <v>21.5277777777778</v>
      </c>
      <c r="AP120" s="12">
        <v>20.187449356261801</v>
      </c>
      <c r="AQ120" s="23">
        <v>1352.26560868657</v>
      </c>
      <c r="AR120" s="24">
        <v>5711.6492002206296</v>
      </c>
      <c r="AS120" s="22">
        <v>24004</v>
      </c>
      <c r="AT120" s="22">
        <v>21.5277777777778</v>
      </c>
      <c r="AU120" s="22">
        <v>24</v>
      </c>
      <c r="AV120" s="22">
        <v>4</v>
      </c>
      <c r="AW120" s="12">
        <v>20.187449356261801</v>
      </c>
      <c r="AX120" s="23">
        <v>1352.26560868657</v>
      </c>
      <c r="AY120" s="24">
        <v>5711.6492002206296</v>
      </c>
      <c r="AZ120" s="22">
        <v>27.030277777777801</v>
      </c>
      <c r="BA120" s="22">
        <v>24</v>
      </c>
      <c r="BB120" s="22">
        <v>5</v>
      </c>
      <c r="BC120" s="25">
        <v>24.870622130188199</v>
      </c>
      <c r="BD120" s="23">
        <v>1530.59093756525</v>
      </c>
      <c r="BE120" s="24">
        <v>6348.7148372862703</v>
      </c>
      <c r="BF120" s="25">
        <v>9.4574369224537394E-2</v>
      </c>
      <c r="BG120" s="26">
        <v>7.0649324110153098E-3</v>
      </c>
      <c r="BH120" s="26">
        <v>0.101639301635553</v>
      </c>
      <c r="BI120" s="23">
        <v>6.3351077547544801</v>
      </c>
      <c r="BJ120" s="23">
        <v>1.15869671496869E-2</v>
      </c>
      <c r="BK120" s="23">
        <v>6.3466947219041696</v>
      </c>
      <c r="BL120" s="24">
        <v>26.757992592815899</v>
      </c>
      <c r="BM120" s="24">
        <v>6.3409142972202499</v>
      </c>
      <c r="BN120" s="24">
        <v>33.098906890036197</v>
      </c>
      <c r="BO120" s="25">
        <v>0.116514144936036</v>
      </c>
      <c r="BP120" s="25">
        <v>8.7038863240629892E-3</v>
      </c>
      <c r="BQ120" s="25">
        <v>0.12521803126009901</v>
      </c>
      <c r="BR120" s="23">
        <v>7.1705280794240798</v>
      </c>
      <c r="BS120" s="23">
        <v>1.31149581851768E-2</v>
      </c>
      <c r="BT120" s="23">
        <v>7.1836430376092597</v>
      </c>
      <c r="BU120" s="24">
        <v>29.742524205345902</v>
      </c>
      <c r="BV120" s="24">
        <v>7.0481668725677</v>
      </c>
      <c r="BW120" s="24">
        <v>36.7906910779136</v>
      </c>
      <c r="BX120" s="25">
        <v>4.6659478621840396E-3</v>
      </c>
      <c r="BY120" s="23">
        <v>0.312550670201383</v>
      </c>
      <c r="BZ120" s="24">
        <v>1.3201399000437899</v>
      </c>
      <c r="CA120" s="25">
        <v>4.01271516147827E-3</v>
      </c>
      <c r="CB120" s="23">
        <v>0.26879357637318901</v>
      </c>
      <c r="CC120" s="24">
        <v>4.01271516147827E-3</v>
      </c>
      <c r="CD120" s="22">
        <v>5.5025000000000004</v>
      </c>
      <c r="CE120" s="25">
        <v>0</v>
      </c>
      <c r="CF120" s="23">
        <v>1.5080228444041201E-2</v>
      </c>
      <c r="CG120" s="15">
        <v>0</v>
      </c>
      <c r="CH120" s="25">
        <v>0</v>
      </c>
      <c r="CI120" s="23">
        <v>0.16413256898341699</v>
      </c>
      <c r="CJ120" s="24">
        <v>0</v>
      </c>
      <c r="CK120" s="25">
        <v>2.42319623252518E-2</v>
      </c>
      <c r="CL120" s="23">
        <v>0.70149261210582503</v>
      </c>
      <c r="CM120" s="24">
        <v>5.0079113727597298</v>
      </c>
      <c r="CN120" s="27">
        <v>0.10261505745782699</v>
      </c>
      <c r="CO120" s="23">
        <v>1.0498581091652199</v>
      </c>
      <c r="CP120" s="24">
        <v>35.813026701118702</v>
      </c>
      <c r="CQ120" s="25">
        <v>2.87322160881916</v>
      </c>
      <c r="CR120" s="25">
        <f t="shared" si="8"/>
        <v>0.10261505745782715</v>
      </c>
      <c r="CS120" s="17">
        <v>29.396027056626298</v>
      </c>
      <c r="CT120" s="17">
        <f t="shared" si="9"/>
        <v>1.049858109165225</v>
      </c>
      <c r="CU120" s="24">
        <v>1575.7731748492199</v>
      </c>
      <c r="CV120" s="25">
        <v>10.842345693657199</v>
      </c>
      <c r="CW120" s="25">
        <f t="shared" si="10"/>
        <v>0.38722663191632856</v>
      </c>
      <c r="CX120" s="23">
        <v>110.92840398726899</v>
      </c>
      <c r="CY120" s="23">
        <f t="shared" si="11"/>
        <v>3.9617287138310355</v>
      </c>
      <c r="CZ120" s="24">
        <v>5946.3138673555504</v>
      </c>
      <c r="DA120" s="24">
        <f t="shared" si="12"/>
        <v>135.14349698535341</v>
      </c>
      <c r="DB120" s="25">
        <v>239.43513406826301</v>
      </c>
      <c r="DC120" s="23">
        <v>2449.6689213855202</v>
      </c>
      <c r="DD120" s="24">
        <v>131314.431237435</v>
      </c>
    </row>
    <row r="121" spans="1:108" x14ac:dyDescent="0.25">
      <c r="A121" s="22">
        <v>124</v>
      </c>
      <c r="B121" s="22">
        <v>32</v>
      </c>
      <c r="C121" s="22">
        <v>5</v>
      </c>
      <c r="D121" s="22">
        <v>124</v>
      </c>
      <c r="E121" s="22">
        <v>24</v>
      </c>
      <c r="F121" s="22" t="s">
        <v>130</v>
      </c>
      <c r="G121" s="22" t="s">
        <v>109</v>
      </c>
      <c r="H121" s="22">
        <v>5</v>
      </c>
      <c r="I121" s="32">
        <v>4141</v>
      </c>
      <c r="J121" s="22">
        <v>4</v>
      </c>
      <c r="K121" s="22">
        <v>1</v>
      </c>
      <c r="L121" s="22">
        <v>4</v>
      </c>
      <c r="M121" s="22">
        <v>1</v>
      </c>
      <c r="N121" s="22">
        <v>1</v>
      </c>
      <c r="O121" s="22" t="s">
        <v>462</v>
      </c>
      <c r="P121" s="28">
        <v>42248.752083333333</v>
      </c>
      <c r="Q121" s="22">
        <v>124</v>
      </c>
      <c r="R121" s="22">
        <v>124</v>
      </c>
      <c r="S121" s="22" t="s">
        <v>101</v>
      </c>
      <c r="T121" s="22" t="s">
        <v>463</v>
      </c>
      <c r="U121" s="22" t="s">
        <v>160</v>
      </c>
      <c r="V121" s="29">
        <v>0.9757986111111111</v>
      </c>
      <c r="W121" s="28">
        <v>42353.975798611114</v>
      </c>
      <c r="X121" s="22">
        <v>1.633</v>
      </c>
      <c r="Y121" s="22">
        <v>11552</v>
      </c>
      <c r="Z121" s="22">
        <v>1428</v>
      </c>
      <c r="AA121" s="22">
        <v>4.4589999999999996</v>
      </c>
      <c r="AB121" s="22">
        <v>287852</v>
      </c>
      <c r="AC121" s="22">
        <v>26755</v>
      </c>
      <c r="AD121" s="22">
        <v>5.9880000000000004</v>
      </c>
      <c r="AE121" s="22">
        <v>3665</v>
      </c>
      <c r="AF121" s="22">
        <v>348</v>
      </c>
      <c r="AG121" s="22">
        <v>1.9810000000000001</v>
      </c>
      <c r="AH121" s="22">
        <v>278640</v>
      </c>
      <c r="AI121" s="22">
        <v>25350</v>
      </c>
      <c r="AJ121" s="22" t="s">
        <v>464</v>
      </c>
      <c r="AK121" s="22">
        <v>24</v>
      </c>
      <c r="AL121" s="22">
        <v>20</v>
      </c>
      <c r="AM121" s="22">
        <v>4</v>
      </c>
      <c r="AN121" s="22">
        <v>5</v>
      </c>
      <c r="AO121" s="22">
        <v>27.030277777777801</v>
      </c>
      <c r="AP121" s="12">
        <v>24.870622130188199</v>
      </c>
      <c r="AQ121" s="23">
        <v>1530.59093756525</v>
      </c>
      <c r="AR121" s="24">
        <v>6348.7148372862703</v>
      </c>
      <c r="AS121" s="22">
        <v>24005</v>
      </c>
      <c r="AT121" s="22">
        <f>(AT120-AT119)+AT120</f>
        <v>27.033333333333399</v>
      </c>
      <c r="AU121" s="22">
        <v>24</v>
      </c>
      <c r="AV121" s="22">
        <v>5</v>
      </c>
      <c r="AX121" s="23">
        <f>AQ121</f>
        <v>1530.59093756525</v>
      </c>
      <c r="AY121" s="24">
        <f>AR121</f>
        <v>6348.7148372862703</v>
      </c>
      <c r="CD121" s="22">
        <f>CD120</f>
        <v>5.5025000000000004</v>
      </c>
      <c r="CF121" s="23">
        <f>CF120</f>
        <v>1.5080228444041201E-2</v>
      </c>
      <c r="CG121" s="15">
        <v>0</v>
      </c>
      <c r="CH121" s="25">
        <v>0</v>
      </c>
      <c r="CI121" s="23">
        <v>0.16413256898341699</v>
      </c>
      <c r="CJ121" s="24">
        <v>0</v>
      </c>
      <c r="CN121" s="27">
        <v>0.126847019783079</v>
      </c>
      <c r="CO121" s="23">
        <v>1.75135072127105</v>
      </c>
      <c r="CP121" s="24">
        <v>40.820938073878402</v>
      </c>
      <c r="CQ121" s="25">
        <v>3.5517165539261999</v>
      </c>
      <c r="CR121" s="25">
        <f t="shared" si="8"/>
        <v>0.12684701978307858</v>
      </c>
      <c r="CS121" s="17">
        <v>49.037820195589397</v>
      </c>
      <c r="CT121" s="17">
        <f t="shared" si="9"/>
        <v>1.75135072127105</v>
      </c>
      <c r="CU121" s="24">
        <v>1796.1212752506499</v>
      </c>
      <c r="CV121" s="25">
        <v>13.40270397708</v>
      </c>
      <c r="CW121" s="25">
        <f t="shared" si="10"/>
        <v>0.47866799918142855</v>
      </c>
      <c r="CX121" s="23">
        <v>185.04837809656399</v>
      </c>
      <c r="CY121" s="23">
        <f t="shared" si="11"/>
        <v>6.6088706463058573</v>
      </c>
      <c r="CZ121" s="24">
        <v>6777.8161330213197</v>
      </c>
      <c r="DA121" s="24">
        <f t="shared" si="12"/>
        <v>154.04127575048454</v>
      </c>
      <c r="DB121" s="25">
        <v>295.97637949385</v>
      </c>
      <c r="DC121" s="23">
        <v>4086.4850162991102</v>
      </c>
      <c r="DD121" s="24">
        <v>149676.77293755399</v>
      </c>
    </row>
    <row r="122" spans="1:108" x14ac:dyDescent="0.25">
      <c r="A122" s="22">
        <v>10</v>
      </c>
      <c r="B122" s="22">
        <v>32</v>
      </c>
      <c r="C122" s="22">
        <v>5</v>
      </c>
      <c r="D122" s="22">
        <v>10</v>
      </c>
      <c r="E122" s="22">
        <v>10</v>
      </c>
      <c r="F122" s="22" t="s">
        <v>134</v>
      </c>
      <c r="G122" s="22" t="s">
        <v>99</v>
      </c>
      <c r="H122" s="22">
        <v>1</v>
      </c>
      <c r="I122" s="32">
        <v>1000</v>
      </c>
      <c r="J122" s="22">
        <v>1</v>
      </c>
      <c r="K122" s="22">
        <v>0</v>
      </c>
      <c r="L122" s="22">
        <v>0</v>
      </c>
      <c r="M122" s="22">
        <v>9999</v>
      </c>
      <c r="N122" s="22">
        <v>9999</v>
      </c>
      <c r="O122" s="22" t="s">
        <v>135</v>
      </c>
      <c r="P122" s="28">
        <v>42247.722916666666</v>
      </c>
      <c r="Q122" s="22">
        <v>10</v>
      </c>
      <c r="R122" s="22">
        <v>10</v>
      </c>
      <c r="S122" s="22" t="s">
        <v>101</v>
      </c>
      <c r="T122" s="22" t="s">
        <v>136</v>
      </c>
      <c r="U122" s="22" t="s">
        <v>103</v>
      </c>
      <c r="V122" s="29">
        <v>0.9312731481481481</v>
      </c>
      <c r="W122" s="28">
        <v>42352.931273148148</v>
      </c>
      <c r="X122" s="22">
        <v>0</v>
      </c>
      <c r="Y122" s="22">
        <v>0</v>
      </c>
      <c r="Z122" s="22">
        <v>0</v>
      </c>
      <c r="AA122" s="22">
        <v>4.5979999999999999</v>
      </c>
      <c r="AB122" s="22">
        <v>513</v>
      </c>
      <c r="AC122" s="22">
        <v>56</v>
      </c>
      <c r="AD122" s="22">
        <v>6.0439999999999996</v>
      </c>
      <c r="AE122" s="22">
        <v>3428</v>
      </c>
      <c r="AF122" s="22">
        <v>318</v>
      </c>
      <c r="AG122" s="22">
        <v>0</v>
      </c>
      <c r="AH122" s="22">
        <v>0</v>
      </c>
      <c r="AI122" s="22">
        <v>0</v>
      </c>
      <c r="AJ122" s="22" t="s">
        <v>135</v>
      </c>
      <c r="AK122" s="22">
        <v>10</v>
      </c>
      <c r="AL122" s="22">
        <v>22</v>
      </c>
      <c r="AM122" s="22">
        <v>5</v>
      </c>
      <c r="AN122" s="22">
        <v>2</v>
      </c>
      <c r="AO122" s="22">
        <v>1.96166666666667</v>
      </c>
      <c r="AP122" s="12">
        <v>0</v>
      </c>
      <c r="AQ122" s="23">
        <v>1431.61411568177</v>
      </c>
      <c r="AR122" s="24">
        <v>0</v>
      </c>
      <c r="AS122" s="22">
        <v>10001</v>
      </c>
      <c r="AT122" s="22">
        <v>1.96166666666667</v>
      </c>
      <c r="AU122" s="22">
        <v>10</v>
      </c>
      <c r="AV122" s="22">
        <v>1</v>
      </c>
      <c r="AW122" s="12">
        <v>0</v>
      </c>
      <c r="AX122" s="23">
        <v>1431.61411568177</v>
      </c>
      <c r="AY122" s="24">
        <v>0</v>
      </c>
      <c r="AZ122" s="22">
        <v>7.4358333333333304</v>
      </c>
      <c r="BA122" s="22">
        <v>10</v>
      </c>
      <c r="BB122" s="22">
        <v>2</v>
      </c>
      <c r="BC122" s="25">
        <v>0</v>
      </c>
      <c r="BD122" s="23">
        <v>1407.3919398621799</v>
      </c>
      <c r="BE122" s="24">
        <v>0</v>
      </c>
      <c r="BF122" s="25">
        <v>0</v>
      </c>
      <c r="BG122" s="26">
        <v>0</v>
      </c>
      <c r="BH122" s="26">
        <v>0</v>
      </c>
      <c r="BI122" s="23">
        <v>7.41907129636534</v>
      </c>
      <c r="BJ122" s="23">
        <v>0</v>
      </c>
      <c r="BK122" s="23">
        <v>7.41907129636534</v>
      </c>
      <c r="BL122" s="24">
        <v>0</v>
      </c>
      <c r="BM122" s="24">
        <v>0</v>
      </c>
      <c r="BN122" s="24">
        <v>0</v>
      </c>
      <c r="BO122" s="25">
        <v>0</v>
      </c>
      <c r="BP122" s="25">
        <v>0</v>
      </c>
      <c r="BQ122" s="25">
        <v>0</v>
      </c>
      <c r="BR122" s="23">
        <v>7.29354441912227</v>
      </c>
      <c r="BS122" s="23">
        <v>0</v>
      </c>
      <c r="BT122" s="23">
        <v>7.29354441912227</v>
      </c>
      <c r="BU122" s="24">
        <v>0</v>
      </c>
      <c r="BV122" s="24">
        <v>0</v>
      </c>
      <c r="BW122" s="24">
        <v>0</v>
      </c>
      <c r="BX122" s="25">
        <v>0</v>
      </c>
      <c r="BY122" s="23">
        <v>0.33089057981789399</v>
      </c>
      <c r="BZ122" s="24">
        <v>-5.3263421756205697E-3</v>
      </c>
      <c r="CA122" s="25">
        <v>0</v>
      </c>
      <c r="CB122" s="23">
        <v>0.28456589864338899</v>
      </c>
      <c r="CC122" s="24">
        <v>0</v>
      </c>
      <c r="CD122" s="22">
        <v>5.47416666666666</v>
      </c>
      <c r="CE122" s="25">
        <v>0</v>
      </c>
      <c r="CF122" s="23">
        <v>1.6595771808085798E-2</v>
      </c>
      <c r="CG122" s="15">
        <v>0</v>
      </c>
      <c r="CH122" s="25">
        <v>0</v>
      </c>
      <c r="CI122" s="23">
        <v>0.18156257630909001</v>
      </c>
      <c r="CJ122" s="24">
        <v>0</v>
      </c>
      <c r="CK122" s="25">
        <v>0</v>
      </c>
      <c r="CL122" s="23">
        <v>-0.27736054418574302</v>
      </c>
      <c r="CM122" s="24">
        <v>0</v>
      </c>
      <c r="CN122" s="27">
        <v>0</v>
      </c>
      <c r="CO122" s="23">
        <v>0</v>
      </c>
      <c r="CP122" s="24">
        <v>0</v>
      </c>
      <c r="CQ122" s="25">
        <v>0</v>
      </c>
      <c r="CR122" s="25">
        <f t="shared" si="8"/>
        <v>0</v>
      </c>
      <c r="CS122" s="17">
        <v>0</v>
      </c>
      <c r="CT122" s="17">
        <f>CO122</f>
        <v>0</v>
      </c>
      <c r="CU122" s="24">
        <v>0</v>
      </c>
      <c r="CV122" s="25">
        <v>0</v>
      </c>
      <c r="CW122" s="25">
        <f t="shared" si="10"/>
        <v>0</v>
      </c>
      <c r="CX122" s="23">
        <v>0</v>
      </c>
      <c r="CY122" s="23">
        <f t="shared" si="11"/>
        <v>0</v>
      </c>
      <c r="CZ122" s="24">
        <v>0</v>
      </c>
      <c r="DA122" s="24">
        <f t="shared" si="12"/>
        <v>0</v>
      </c>
      <c r="DB122" s="25">
        <v>0</v>
      </c>
      <c r="DC122" s="23">
        <v>0</v>
      </c>
      <c r="DD122" s="24">
        <v>0</v>
      </c>
    </row>
    <row r="123" spans="1:108" x14ac:dyDescent="0.25">
      <c r="A123" s="22">
        <v>35</v>
      </c>
      <c r="B123" s="22">
        <v>32</v>
      </c>
      <c r="C123" s="22">
        <v>5</v>
      </c>
      <c r="D123" s="22">
        <v>35</v>
      </c>
      <c r="E123" s="22">
        <v>10</v>
      </c>
      <c r="F123" s="22" t="s">
        <v>134</v>
      </c>
      <c r="G123" s="22" t="s">
        <v>99</v>
      </c>
      <c r="H123" s="22">
        <v>2</v>
      </c>
      <c r="I123" s="32">
        <v>1000</v>
      </c>
      <c r="J123" s="22">
        <v>1</v>
      </c>
      <c r="K123" s="22">
        <v>0</v>
      </c>
      <c r="L123" s="22">
        <v>0</v>
      </c>
      <c r="M123" s="22">
        <v>9999</v>
      </c>
      <c r="N123" s="22">
        <v>9999</v>
      </c>
      <c r="O123" s="22" t="s">
        <v>208</v>
      </c>
      <c r="P123" s="28">
        <v>42247.948611111111</v>
      </c>
      <c r="Q123" s="22">
        <v>35</v>
      </c>
      <c r="R123" s="22">
        <v>35</v>
      </c>
      <c r="S123" s="22" t="s">
        <v>101</v>
      </c>
      <c r="T123" s="22" t="s">
        <v>209</v>
      </c>
      <c r="U123" s="22" t="s">
        <v>160</v>
      </c>
      <c r="V123" s="29">
        <v>0.15936342592592592</v>
      </c>
      <c r="W123" s="28">
        <v>42353.159363425926</v>
      </c>
      <c r="X123" s="22">
        <v>0</v>
      </c>
      <c r="Y123" s="22">
        <v>0</v>
      </c>
      <c r="Z123" s="22">
        <v>0</v>
      </c>
      <c r="AA123" s="22">
        <v>4.5819999999999999</v>
      </c>
      <c r="AB123" s="22">
        <v>486</v>
      </c>
      <c r="AC123" s="22">
        <v>55</v>
      </c>
      <c r="AD123" s="22">
        <v>6.032</v>
      </c>
      <c r="AE123" s="22">
        <v>3370</v>
      </c>
      <c r="AF123" s="22">
        <v>328</v>
      </c>
      <c r="AG123" s="22">
        <v>0</v>
      </c>
      <c r="AH123" s="22">
        <v>0</v>
      </c>
      <c r="AI123" s="22">
        <v>0</v>
      </c>
      <c r="AJ123" s="22" t="s">
        <v>208</v>
      </c>
      <c r="AK123" s="22">
        <v>10</v>
      </c>
      <c r="AL123" s="22">
        <v>22</v>
      </c>
      <c r="AM123" s="22">
        <v>5</v>
      </c>
      <c r="AN123" s="22">
        <v>2</v>
      </c>
      <c r="AO123" s="22">
        <v>7.4358333333333304</v>
      </c>
      <c r="AP123" s="12">
        <v>0</v>
      </c>
      <c r="AQ123" s="23">
        <v>1407.3919398621799</v>
      </c>
      <c r="AR123" s="24">
        <v>0</v>
      </c>
      <c r="AS123" s="22">
        <v>10002</v>
      </c>
      <c r="AT123" s="22">
        <v>7.4358333333333304</v>
      </c>
      <c r="AU123" s="22">
        <v>10</v>
      </c>
      <c r="AV123" s="22">
        <v>2</v>
      </c>
      <c r="AW123" s="12">
        <v>0</v>
      </c>
      <c r="AX123" s="23">
        <v>1407.3919398621799</v>
      </c>
      <c r="AY123" s="24">
        <v>0</v>
      </c>
      <c r="AZ123" s="22">
        <v>12.938888888888901</v>
      </c>
      <c r="BA123" s="22">
        <v>10</v>
      </c>
      <c r="BB123" s="22">
        <v>3</v>
      </c>
      <c r="BC123" s="25">
        <v>0</v>
      </c>
      <c r="BD123" s="23">
        <v>1456.67153894341</v>
      </c>
      <c r="BE123" s="24">
        <v>0</v>
      </c>
      <c r="BF123" s="25">
        <v>0</v>
      </c>
      <c r="BG123" s="26">
        <v>0</v>
      </c>
      <c r="BH123" s="26">
        <v>0</v>
      </c>
      <c r="BI123" s="23">
        <v>7.29354441912227</v>
      </c>
      <c r="BJ123" s="23">
        <v>0</v>
      </c>
      <c r="BK123" s="23">
        <v>7.29354441912227</v>
      </c>
      <c r="BL123" s="24">
        <v>0</v>
      </c>
      <c r="BM123" s="24">
        <v>0</v>
      </c>
      <c r="BN123" s="24">
        <v>0</v>
      </c>
      <c r="BO123" s="25">
        <v>0</v>
      </c>
      <c r="BP123" s="25">
        <v>0</v>
      </c>
      <c r="BQ123" s="25">
        <v>0</v>
      </c>
      <c r="BR123" s="23">
        <v>7.5489266866167704</v>
      </c>
      <c r="BS123" s="23">
        <v>0</v>
      </c>
      <c r="BT123" s="23">
        <v>7.5489266866167704</v>
      </c>
      <c r="BU123" s="24">
        <v>0</v>
      </c>
      <c r="BV123" s="24">
        <v>0</v>
      </c>
      <c r="BW123" s="24">
        <v>0</v>
      </c>
      <c r="BX123" s="25">
        <v>0</v>
      </c>
      <c r="BY123" s="23">
        <v>0.32529208109285301</v>
      </c>
      <c r="BZ123" s="24">
        <v>-5.3263421756205697E-3</v>
      </c>
      <c r="CA123" s="25">
        <v>0</v>
      </c>
      <c r="CB123" s="23">
        <v>0.27975118973985402</v>
      </c>
      <c r="CC123" s="24">
        <v>0</v>
      </c>
      <c r="CD123" s="22">
        <v>5.5030555555555702</v>
      </c>
      <c r="CE123" s="25">
        <v>0</v>
      </c>
      <c r="CF123" s="23">
        <v>1.66833528842537E-2</v>
      </c>
      <c r="CG123" s="15">
        <v>0</v>
      </c>
      <c r="CH123" s="25">
        <v>0</v>
      </c>
      <c r="CI123" s="23">
        <v>0.18156257630909001</v>
      </c>
      <c r="CJ123" s="24">
        <v>0</v>
      </c>
      <c r="CK123" s="25">
        <v>0</v>
      </c>
      <c r="CL123" s="23">
        <v>0.102677229654158</v>
      </c>
      <c r="CM123" s="24">
        <v>0</v>
      </c>
      <c r="CN123" s="27">
        <v>0</v>
      </c>
      <c r="CO123" s="23">
        <v>0</v>
      </c>
      <c r="CP123" s="24">
        <v>0</v>
      </c>
      <c r="CQ123" s="25">
        <v>0</v>
      </c>
      <c r="CR123" s="25">
        <f t="shared" si="8"/>
        <v>0</v>
      </c>
      <c r="CS123" s="17">
        <v>0</v>
      </c>
      <c r="CT123" s="17">
        <f t="shared" ref="CT123:CT146" si="13">CO123</f>
        <v>0</v>
      </c>
      <c r="CU123" s="24">
        <v>0</v>
      </c>
      <c r="CV123" s="25">
        <v>0</v>
      </c>
      <c r="CW123" s="25">
        <f t="shared" si="10"/>
        <v>0</v>
      </c>
      <c r="CX123" s="23">
        <v>0</v>
      </c>
      <c r="CY123" s="23">
        <f t="shared" si="11"/>
        <v>0</v>
      </c>
      <c r="CZ123" s="24">
        <v>0</v>
      </c>
      <c r="DA123" s="24">
        <f t="shared" si="12"/>
        <v>0</v>
      </c>
      <c r="DB123" s="25">
        <v>0</v>
      </c>
      <c r="DC123" s="23">
        <v>0</v>
      </c>
      <c r="DD123" s="24">
        <v>0</v>
      </c>
    </row>
    <row r="124" spans="1:108" x14ac:dyDescent="0.25">
      <c r="A124" s="22">
        <v>60</v>
      </c>
      <c r="B124" s="22">
        <v>32</v>
      </c>
      <c r="C124" s="22">
        <v>5</v>
      </c>
      <c r="D124" s="22">
        <v>60</v>
      </c>
      <c r="E124" s="22">
        <v>10</v>
      </c>
      <c r="F124" s="22" t="s">
        <v>134</v>
      </c>
      <c r="G124" s="22" t="s">
        <v>99</v>
      </c>
      <c r="H124" s="22">
        <v>3</v>
      </c>
      <c r="I124" s="32">
        <v>1000</v>
      </c>
      <c r="J124" s="22">
        <v>1</v>
      </c>
      <c r="K124" s="22">
        <v>0</v>
      </c>
      <c r="L124" s="22">
        <v>0</v>
      </c>
      <c r="M124" s="22">
        <v>9999</v>
      </c>
      <c r="N124" s="22">
        <v>9999</v>
      </c>
      <c r="O124" s="22" t="s">
        <v>279</v>
      </c>
      <c r="P124" s="28">
        <v>42248.174305555556</v>
      </c>
      <c r="Q124" s="22">
        <v>60</v>
      </c>
      <c r="R124" s="22">
        <v>60</v>
      </c>
      <c r="S124" s="22" t="s">
        <v>101</v>
      </c>
      <c r="T124" s="22" t="s">
        <v>280</v>
      </c>
      <c r="U124" s="22" t="s">
        <v>160</v>
      </c>
      <c r="V124" s="29">
        <v>0.3886574074074074</v>
      </c>
      <c r="W124" s="28">
        <v>42353.388657407406</v>
      </c>
      <c r="X124" s="22">
        <v>0</v>
      </c>
      <c r="Y124" s="22">
        <v>0</v>
      </c>
      <c r="Z124" s="22">
        <v>0</v>
      </c>
      <c r="AA124" s="22">
        <v>4.5869999999999997</v>
      </c>
      <c r="AB124" s="22">
        <v>449</v>
      </c>
      <c r="AC124" s="22">
        <v>51</v>
      </c>
      <c r="AD124" s="22">
        <v>6.03</v>
      </c>
      <c r="AE124" s="22">
        <v>3488</v>
      </c>
      <c r="AF124" s="22">
        <v>331</v>
      </c>
      <c r="AG124" s="22">
        <v>0</v>
      </c>
      <c r="AH124" s="22">
        <v>0</v>
      </c>
      <c r="AI124" s="22">
        <v>0</v>
      </c>
      <c r="AJ124" s="22" t="s">
        <v>279</v>
      </c>
      <c r="AK124" s="22">
        <v>10</v>
      </c>
      <c r="AL124" s="22">
        <v>22</v>
      </c>
      <c r="AM124" s="22">
        <v>5</v>
      </c>
      <c r="AN124" s="22">
        <v>2</v>
      </c>
      <c r="AO124" s="22">
        <v>12.938888888888901</v>
      </c>
      <c r="AP124" s="12">
        <v>0</v>
      </c>
      <c r="AQ124" s="23">
        <v>1456.67153894341</v>
      </c>
      <c r="AR124" s="24">
        <v>0</v>
      </c>
      <c r="AS124" s="22">
        <v>10003</v>
      </c>
      <c r="AT124" s="22">
        <v>12.938888888888901</v>
      </c>
      <c r="AU124" s="22">
        <v>10</v>
      </c>
      <c r="AV124" s="22">
        <v>3</v>
      </c>
      <c r="AW124" s="12">
        <v>0</v>
      </c>
      <c r="AX124" s="23">
        <v>1456.67153894341</v>
      </c>
      <c r="AY124" s="24">
        <v>0</v>
      </c>
      <c r="AZ124" s="22">
        <v>18.4441666666667</v>
      </c>
      <c r="BA124" s="22">
        <v>10</v>
      </c>
      <c r="BB124" s="22">
        <v>4</v>
      </c>
      <c r="BC124" s="25">
        <v>0</v>
      </c>
      <c r="BD124" s="23">
        <v>1483.81708081019</v>
      </c>
      <c r="BE124" s="24">
        <v>0</v>
      </c>
      <c r="BF124" s="25">
        <v>0</v>
      </c>
      <c r="BG124" s="26">
        <v>0</v>
      </c>
      <c r="BH124" s="26">
        <v>0</v>
      </c>
      <c r="BI124" s="23">
        <v>7.5489266866167704</v>
      </c>
      <c r="BJ124" s="23">
        <v>0</v>
      </c>
      <c r="BK124" s="23">
        <v>7.5489266866167704</v>
      </c>
      <c r="BL124" s="24">
        <v>0</v>
      </c>
      <c r="BM124" s="24">
        <v>0</v>
      </c>
      <c r="BN124" s="24">
        <v>0</v>
      </c>
      <c r="BO124" s="25">
        <v>0</v>
      </c>
      <c r="BP124" s="25">
        <v>0</v>
      </c>
      <c r="BQ124" s="25">
        <v>0</v>
      </c>
      <c r="BR124" s="23">
        <v>7.6896033593891699</v>
      </c>
      <c r="BS124" s="23">
        <v>0</v>
      </c>
      <c r="BT124" s="23">
        <v>7.6896033593891699</v>
      </c>
      <c r="BU124" s="24">
        <v>0</v>
      </c>
      <c r="BV124" s="24">
        <v>0</v>
      </c>
      <c r="BW124" s="24">
        <v>0</v>
      </c>
      <c r="BX124" s="25">
        <v>0</v>
      </c>
      <c r="BY124" s="23">
        <v>0.336682130223108</v>
      </c>
      <c r="BZ124" s="24">
        <v>-5.3263421756205697E-3</v>
      </c>
      <c r="CA124" s="25">
        <v>0</v>
      </c>
      <c r="CB124" s="23">
        <v>0.28954663199187303</v>
      </c>
      <c r="CC124" s="24">
        <v>0</v>
      </c>
      <c r="CD124" s="22">
        <v>5.5052777777777999</v>
      </c>
      <c r="CE124" s="25">
        <v>0</v>
      </c>
      <c r="CF124" s="23">
        <v>1.6690089890112801E-2</v>
      </c>
      <c r="CG124" s="15">
        <v>0</v>
      </c>
      <c r="CH124" s="25">
        <v>0</v>
      </c>
      <c r="CI124" s="23">
        <v>0.18156257630909001</v>
      </c>
      <c r="CJ124" s="24">
        <v>0</v>
      </c>
      <c r="CK124" s="25">
        <v>0</v>
      </c>
      <c r="CL124" s="23">
        <v>-1.0440495195569E-2</v>
      </c>
      <c r="CM124" s="24">
        <v>0</v>
      </c>
      <c r="CN124" s="27">
        <v>0</v>
      </c>
      <c r="CO124" s="23">
        <v>0</v>
      </c>
      <c r="CP124" s="24">
        <v>0</v>
      </c>
      <c r="CQ124" s="25">
        <v>0</v>
      </c>
      <c r="CR124" s="25">
        <f t="shared" si="8"/>
        <v>0</v>
      </c>
      <c r="CS124" s="17">
        <v>0</v>
      </c>
      <c r="CT124" s="17">
        <f t="shared" si="13"/>
        <v>0</v>
      </c>
      <c r="CU124" s="24">
        <v>0</v>
      </c>
      <c r="CV124" s="25">
        <v>0</v>
      </c>
      <c r="CW124" s="25">
        <f t="shared" si="10"/>
        <v>0</v>
      </c>
      <c r="CX124" s="23">
        <v>0</v>
      </c>
      <c r="CY124" s="23">
        <f t="shared" si="11"/>
        <v>0</v>
      </c>
      <c r="CZ124" s="24">
        <v>0</v>
      </c>
      <c r="DA124" s="24">
        <f t="shared" si="12"/>
        <v>0</v>
      </c>
      <c r="DB124" s="25">
        <v>0</v>
      </c>
      <c r="DC124" s="23">
        <v>0</v>
      </c>
      <c r="DD124" s="24">
        <v>0</v>
      </c>
    </row>
    <row r="125" spans="1:108" x14ac:dyDescent="0.25">
      <c r="A125" s="22">
        <v>85</v>
      </c>
      <c r="B125" s="22">
        <v>32</v>
      </c>
      <c r="C125" s="22">
        <v>5</v>
      </c>
      <c r="D125" s="22">
        <v>85</v>
      </c>
      <c r="E125" s="22">
        <v>10</v>
      </c>
      <c r="F125" s="22" t="s">
        <v>134</v>
      </c>
      <c r="G125" s="22" t="s">
        <v>99</v>
      </c>
      <c r="H125" s="22">
        <v>4</v>
      </c>
      <c r="I125" s="32">
        <v>1000</v>
      </c>
      <c r="J125" s="22">
        <v>1</v>
      </c>
      <c r="K125" s="22">
        <v>0</v>
      </c>
      <c r="L125" s="22">
        <v>0</v>
      </c>
      <c r="M125" s="22">
        <v>9999</v>
      </c>
      <c r="N125" s="22">
        <v>9999</v>
      </c>
      <c r="O125" s="22" t="s">
        <v>350</v>
      </c>
      <c r="P125" s="28">
        <v>42248.4</v>
      </c>
      <c r="Q125" s="22">
        <v>85</v>
      </c>
      <c r="R125" s="22">
        <v>85</v>
      </c>
      <c r="S125" s="22" t="s">
        <v>101</v>
      </c>
      <c r="T125" s="22" t="s">
        <v>351</v>
      </c>
      <c r="U125" s="22" t="s">
        <v>160</v>
      </c>
      <c r="V125" s="29">
        <v>0.61804398148148143</v>
      </c>
      <c r="W125" s="28">
        <v>42353.618043981478</v>
      </c>
      <c r="X125" s="22">
        <v>0</v>
      </c>
      <c r="Y125" s="22">
        <v>0</v>
      </c>
      <c r="Z125" s="22">
        <v>0</v>
      </c>
      <c r="AA125" s="22">
        <v>4.5890000000000004</v>
      </c>
      <c r="AB125" s="22">
        <v>502</v>
      </c>
      <c r="AC125" s="22">
        <v>54</v>
      </c>
      <c r="AD125" s="22">
        <v>6.0309999999999997</v>
      </c>
      <c r="AE125" s="22">
        <v>3553</v>
      </c>
      <c r="AF125" s="22">
        <v>338</v>
      </c>
      <c r="AG125" s="22">
        <v>0</v>
      </c>
      <c r="AH125" s="22">
        <v>0</v>
      </c>
      <c r="AI125" s="22">
        <v>0</v>
      </c>
      <c r="AJ125" s="22" t="s">
        <v>350</v>
      </c>
      <c r="AK125" s="22">
        <v>10</v>
      </c>
      <c r="AL125" s="22">
        <v>22</v>
      </c>
      <c r="AM125" s="22">
        <v>5</v>
      </c>
      <c r="AN125" s="22">
        <v>2</v>
      </c>
      <c r="AO125" s="22">
        <v>18.4441666666667</v>
      </c>
      <c r="AP125" s="12">
        <v>0</v>
      </c>
      <c r="AQ125" s="23">
        <v>1483.81708081019</v>
      </c>
      <c r="AR125" s="24">
        <v>0</v>
      </c>
      <c r="AS125" s="22">
        <v>10004</v>
      </c>
      <c r="AT125" s="22">
        <v>18.4441666666667</v>
      </c>
      <c r="AU125" s="22">
        <v>10</v>
      </c>
      <c r="AV125" s="22">
        <v>4</v>
      </c>
      <c r="AW125" s="12">
        <v>0</v>
      </c>
      <c r="AX125" s="23">
        <v>1483.81708081019</v>
      </c>
      <c r="AY125" s="24">
        <v>0</v>
      </c>
      <c r="AZ125" s="22">
        <v>23.946944444444402</v>
      </c>
      <c r="BA125" s="22">
        <v>10</v>
      </c>
      <c r="BB125" s="22">
        <v>5</v>
      </c>
      <c r="BC125" s="25">
        <v>0</v>
      </c>
      <c r="BD125" s="23">
        <v>1492.1695552307399</v>
      </c>
      <c r="BE125" s="24">
        <v>0</v>
      </c>
      <c r="BF125" s="25">
        <v>0</v>
      </c>
      <c r="BG125" s="26">
        <v>0</v>
      </c>
      <c r="BH125" s="26">
        <v>0</v>
      </c>
      <c r="BI125" s="23">
        <v>7.6896033593891699</v>
      </c>
      <c r="BJ125" s="23">
        <v>0</v>
      </c>
      <c r="BK125" s="23">
        <v>7.6896033593891699</v>
      </c>
      <c r="BL125" s="24">
        <v>0</v>
      </c>
      <c r="BM125" s="24">
        <v>0</v>
      </c>
      <c r="BN125" s="24">
        <v>0</v>
      </c>
      <c r="BO125" s="25">
        <v>0</v>
      </c>
      <c r="BP125" s="25">
        <v>0</v>
      </c>
      <c r="BQ125" s="25">
        <v>0</v>
      </c>
      <c r="BR125" s="23">
        <v>7.7328884894729999</v>
      </c>
      <c r="BS125" s="23">
        <v>0</v>
      </c>
      <c r="BT125" s="23">
        <v>7.7328884894729999</v>
      </c>
      <c r="BU125" s="24">
        <v>0</v>
      </c>
      <c r="BV125" s="24">
        <v>0</v>
      </c>
      <c r="BW125" s="24">
        <v>0</v>
      </c>
      <c r="BX125" s="25">
        <v>0</v>
      </c>
      <c r="BY125" s="23">
        <v>0.34295630982875702</v>
      </c>
      <c r="BZ125" s="24">
        <v>-5.3263421756205697E-3</v>
      </c>
      <c r="CA125" s="25">
        <v>0</v>
      </c>
      <c r="CB125" s="23">
        <v>0.294942426452731</v>
      </c>
      <c r="CC125" s="24">
        <v>0</v>
      </c>
      <c r="CD125" s="22">
        <v>5.5027777777777001</v>
      </c>
      <c r="CE125" s="25">
        <v>0</v>
      </c>
      <c r="CF125" s="23">
        <v>1.6682510758521101E-2</v>
      </c>
      <c r="CG125" s="15">
        <v>0</v>
      </c>
      <c r="CH125" s="25">
        <v>0</v>
      </c>
      <c r="CI125" s="23">
        <v>0.18156257630909001</v>
      </c>
      <c r="CJ125" s="24">
        <v>0</v>
      </c>
      <c r="CK125" s="25">
        <v>0</v>
      </c>
      <c r="CL125" s="23">
        <v>-0.106946073607759</v>
      </c>
      <c r="CM125" s="24">
        <v>0</v>
      </c>
      <c r="CN125" s="27">
        <v>0</v>
      </c>
      <c r="CO125" s="23">
        <v>0</v>
      </c>
      <c r="CP125" s="24">
        <v>0</v>
      </c>
      <c r="CQ125" s="25">
        <v>0</v>
      </c>
      <c r="CR125" s="25">
        <f t="shared" si="8"/>
        <v>0</v>
      </c>
      <c r="CS125" s="17">
        <v>0</v>
      </c>
      <c r="CT125" s="17">
        <f t="shared" si="13"/>
        <v>0</v>
      </c>
      <c r="CU125" s="24">
        <v>0</v>
      </c>
      <c r="CV125" s="25">
        <v>0</v>
      </c>
      <c r="CW125" s="25">
        <f t="shared" si="10"/>
        <v>0</v>
      </c>
      <c r="CX125" s="23">
        <v>0</v>
      </c>
      <c r="CY125" s="23">
        <f t="shared" si="11"/>
        <v>0</v>
      </c>
      <c r="CZ125" s="24">
        <v>0</v>
      </c>
      <c r="DA125" s="24">
        <f t="shared" si="12"/>
        <v>0</v>
      </c>
      <c r="DB125" s="25">
        <v>0</v>
      </c>
      <c r="DC125" s="23">
        <v>0</v>
      </c>
      <c r="DD125" s="24">
        <v>0</v>
      </c>
    </row>
    <row r="126" spans="1:108" s="37" customFormat="1" x14ac:dyDescent="0.25">
      <c r="A126" s="32">
        <v>110</v>
      </c>
      <c r="B126" s="32">
        <v>32</v>
      </c>
      <c r="C126" s="32">
        <v>5</v>
      </c>
      <c r="D126" s="32">
        <v>110</v>
      </c>
      <c r="E126" s="32">
        <v>10</v>
      </c>
      <c r="F126" s="32" t="s">
        <v>134</v>
      </c>
      <c r="G126" s="32" t="s">
        <v>99</v>
      </c>
      <c r="H126" s="32">
        <v>5</v>
      </c>
      <c r="I126" s="32">
        <v>1000</v>
      </c>
      <c r="J126" s="32">
        <v>1</v>
      </c>
      <c r="K126" s="32">
        <v>0</v>
      </c>
      <c r="L126" s="32">
        <v>0</v>
      </c>
      <c r="M126" s="22">
        <v>9999</v>
      </c>
      <c r="N126" s="22">
        <v>9999</v>
      </c>
      <c r="O126" s="32" t="s">
        <v>421</v>
      </c>
      <c r="P126" s="35">
        <v>42248.625694444447</v>
      </c>
      <c r="Q126" s="32">
        <v>110</v>
      </c>
      <c r="R126" s="32">
        <v>110</v>
      </c>
      <c r="S126" s="32" t="s">
        <v>101</v>
      </c>
      <c r="T126" s="32" t="s">
        <v>422</v>
      </c>
      <c r="U126" s="32" t="s">
        <v>160</v>
      </c>
      <c r="V126" s="36">
        <v>0.84732638888888889</v>
      </c>
      <c r="W126" s="35">
        <v>42353.847326388888</v>
      </c>
      <c r="X126" s="32">
        <v>0</v>
      </c>
      <c r="Y126" s="32">
        <v>0</v>
      </c>
      <c r="Z126" s="32">
        <v>0</v>
      </c>
      <c r="AA126" s="32">
        <v>4.5919999999999996</v>
      </c>
      <c r="AB126" s="32">
        <v>481</v>
      </c>
      <c r="AC126" s="32">
        <v>57</v>
      </c>
      <c r="AD126" s="32">
        <v>6.04</v>
      </c>
      <c r="AE126" s="32">
        <v>3573</v>
      </c>
      <c r="AF126" s="32">
        <v>337</v>
      </c>
      <c r="AG126" s="32">
        <v>0</v>
      </c>
      <c r="AH126" s="32">
        <v>0</v>
      </c>
      <c r="AI126" s="32">
        <v>0</v>
      </c>
      <c r="AJ126" s="32" t="s">
        <v>421</v>
      </c>
      <c r="AK126" s="32">
        <v>10</v>
      </c>
      <c r="AL126" s="32">
        <v>22</v>
      </c>
      <c r="AM126" s="32">
        <v>5</v>
      </c>
      <c r="AN126" s="32">
        <v>2</v>
      </c>
      <c r="AO126" s="32">
        <v>23.946944444444402</v>
      </c>
      <c r="AP126" s="12">
        <v>0</v>
      </c>
      <c r="AQ126" s="23">
        <v>1492.1695552307399</v>
      </c>
      <c r="AR126" s="24">
        <v>0</v>
      </c>
      <c r="AS126" s="37">
        <v>10005</v>
      </c>
      <c r="AT126" s="37">
        <f>(AT125-AT124)+AT125</f>
        <v>23.949444444444499</v>
      </c>
      <c r="AU126" s="37">
        <v>10</v>
      </c>
      <c r="AV126" s="37">
        <v>5</v>
      </c>
      <c r="AW126" s="12">
        <v>0</v>
      </c>
      <c r="AX126" s="23">
        <f>AQ126</f>
        <v>1492.1695552307399</v>
      </c>
      <c r="AY126" s="24">
        <v>0</v>
      </c>
      <c r="BC126" s="25">
        <v>0</v>
      </c>
      <c r="BD126" s="23"/>
      <c r="BE126" s="24"/>
      <c r="BF126" s="25"/>
      <c r="BG126" s="26"/>
      <c r="BH126" s="26">
        <v>0</v>
      </c>
      <c r="BI126" s="23"/>
      <c r="BJ126" s="23"/>
      <c r="BK126" s="23"/>
      <c r="BL126" s="24"/>
      <c r="BM126" s="24"/>
      <c r="BN126" s="24"/>
      <c r="BO126" s="25"/>
      <c r="BP126" s="25"/>
      <c r="BQ126" s="25"/>
      <c r="BR126" s="23"/>
      <c r="BS126" s="23"/>
      <c r="BT126" s="23"/>
      <c r="BU126" s="24"/>
      <c r="BV126" s="24"/>
      <c r="BW126" s="24"/>
      <c r="BX126" s="25"/>
      <c r="BY126" s="23"/>
      <c r="BZ126" s="24"/>
      <c r="CA126" s="25"/>
      <c r="CB126" s="23"/>
      <c r="CC126" s="24"/>
      <c r="CD126" s="37">
        <f>CD125</f>
        <v>5.5027777777777001</v>
      </c>
      <c r="CE126" s="25"/>
      <c r="CF126" s="23">
        <f>CF125</f>
        <v>1.6682510758521101E-2</v>
      </c>
      <c r="CG126" s="15">
        <v>0</v>
      </c>
      <c r="CH126" s="25">
        <v>0</v>
      </c>
      <c r="CI126" s="23">
        <v>0.18156257630909001</v>
      </c>
      <c r="CJ126" s="24">
        <v>0</v>
      </c>
      <c r="CK126" s="25"/>
      <c r="CL126" s="23"/>
      <c r="CM126" s="24">
        <v>0</v>
      </c>
      <c r="CN126" s="27">
        <v>0</v>
      </c>
      <c r="CO126" s="23">
        <v>0</v>
      </c>
      <c r="CP126" s="24">
        <v>0</v>
      </c>
      <c r="CQ126" s="25">
        <v>0</v>
      </c>
      <c r="CR126" s="25">
        <f t="shared" si="8"/>
        <v>0</v>
      </c>
      <c r="CS126" s="17">
        <v>0</v>
      </c>
      <c r="CT126" s="17">
        <f t="shared" si="13"/>
        <v>0</v>
      </c>
      <c r="CU126" s="24">
        <v>0</v>
      </c>
      <c r="CV126" s="25">
        <v>0</v>
      </c>
      <c r="CW126" s="25">
        <f t="shared" si="10"/>
        <v>0</v>
      </c>
      <c r="CX126" s="23">
        <v>0</v>
      </c>
      <c r="CY126" s="23">
        <f t="shared" si="11"/>
        <v>0</v>
      </c>
      <c r="CZ126" s="24">
        <v>0</v>
      </c>
      <c r="DA126" s="24">
        <f t="shared" si="12"/>
        <v>0</v>
      </c>
      <c r="DB126" s="25">
        <v>0</v>
      </c>
      <c r="DC126" s="23">
        <v>0</v>
      </c>
      <c r="DD126" s="24">
        <v>0</v>
      </c>
    </row>
    <row r="127" spans="1:108" x14ac:dyDescent="0.25">
      <c r="A127" s="22">
        <v>20</v>
      </c>
      <c r="B127" s="22">
        <v>32</v>
      </c>
      <c r="C127" s="22">
        <v>6</v>
      </c>
      <c r="D127" s="22">
        <v>20</v>
      </c>
      <c r="E127" s="22">
        <v>20</v>
      </c>
      <c r="F127" s="22" t="s">
        <v>165</v>
      </c>
      <c r="G127" s="22" t="s">
        <v>99</v>
      </c>
      <c r="H127" s="22">
        <v>1</v>
      </c>
      <c r="I127" s="32">
        <v>41</v>
      </c>
      <c r="J127" s="22">
        <v>4</v>
      </c>
      <c r="K127" s="22">
        <v>1</v>
      </c>
      <c r="L127" s="22">
        <v>0</v>
      </c>
      <c r="M127" s="22">
        <v>9999</v>
      </c>
      <c r="N127" s="22">
        <v>9999</v>
      </c>
      <c r="O127" s="22" t="s">
        <v>166</v>
      </c>
      <c r="P127" s="28">
        <v>42355.609027777777</v>
      </c>
      <c r="Q127" s="22">
        <v>20</v>
      </c>
      <c r="R127" s="22">
        <v>20</v>
      </c>
      <c r="S127" s="22" t="s">
        <v>474</v>
      </c>
      <c r="T127" s="22" t="s">
        <v>495</v>
      </c>
      <c r="U127" s="22" t="s">
        <v>476</v>
      </c>
      <c r="V127" s="29">
        <v>0.78613425925925917</v>
      </c>
      <c r="W127" s="28">
        <v>42354.786134259259</v>
      </c>
      <c r="X127" s="22">
        <v>0</v>
      </c>
      <c r="Y127" s="22">
        <v>0</v>
      </c>
      <c r="Z127" s="22">
        <v>0</v>
      </c>
      <c r="AA127" s="22">
        <v>0</v>
      </c>
      <c r="AB127" s="22">
        <v>0</v>
      </c>
      <c r="AC127" s="22">
        <v>0</v>
      </c>
      <c r="AD127" s="22">
        <v>6.016</v>
      </c>
      <c r="AE127" s="22">
        <v>3119</v>
      </c>
      <c r="AF127" s="22">
        <v>300</v>
      </c>
      <c r="AG127" s="22">
        <v>0</v>
      </c>
      <c r="AH127" s="22">
        <v>0</v>
      </c>
      <c r="AI127" s="22">
        <v>0</v>
      </c>
      <c r="AJ127" s="22" t="s">
        <v>168</v>
      </c>
      <c r="AK127" s="22">
        <v>20</v>
      </c>
      <c r="AL127" s="22">
        <v>24</v>
      </c>
      <c r="AM127" s="22">
        <v>5</v>
      </c>
      <c r="AN127" s="22">
        <v>4</v>
      </c>
      <c r="AO127" s="22">
        <v>4.15027777777778</v>
      </c>
      <c r="AP127" s="12">
        <v>0</v>
      </c>
      <c r="AQ127" s="23">
        <v>1302.5683858843199</v>
      </c>
      <c r="AR127" s="24">
        <v>0</v>
      </c>
      <c r="AS127" s="22">
        <v>20001</v>
      </c>
      <c r="AT127" s="22">
        <v>4.15027777777778</v>
      </c>
      <c r="AU127" s="22">
        <v>20</v>
      </c>
      <c r="AV127" s="22">
        <v>1</v>
      </c>
      <c r="AW127" s="12">
        <v>0</v>
      </c>
      <c r="AX127" s="23">
        <v>1302.5683858843199</v>
      </c>
      <c r="AY127" s="24">
        <v>0</v>
      </c>
      <c r="AZ127" s="22">
        <v>9.6494444444444394</v>
      </c>
      <c r="BA127" s="22">
        <v>20</v>
      </c>
      <c r="BB127" s="22">
        <v>2</v>
      </c>
      <c r="BC127" s="25">
        <v>0</v>
      </c>
      <c r="BD127" s="23">
        <v>1420.75589893506</v>
      </c>
      <c r="BE127" s="24">
        <v>0</v>
      </c>
      <c r="BF127" s="25">
        <v>0</v>
      </c>
      <c r="BG127" s="26">
        <v>0</v>
      </c>
      <c r="BH127" s="26">
        <v>0</v>
      </c>
      <c r="BI127" s="23">
        <v>6.7503160365704602</v>
      </c>
      <c r="BJ127" s="23">
        <v>0</v>
      </c>
      <c r="BK127" s="23">
        <v>6.7503160365704602</v>
      </c>
      <c r="BL127" s="24">
        <v>0</v>
      </c>
      <c r="BM127" s="24">
        <v>0</v>
      </c>
      <c r="BN127" s="24">
        <v>0</v>
      </c>
      <c r="BO127" s="25">
        <v>0</v>
      </c>
      <c r="BP127" s="25">
        <v>0</v>
      </c>
      <c r="BQ127" s="25">
        <v>0</v>
      </c>
      <c r="BR127" s="23">
        <v>7.36280062725639</v>
      </c>
      <c r="BS127" s="23">
        <v>0</v>
      </c>
      <c r="BT127" s="23">
        <v>7.36280062725639</v>
      </c>
      <c r="BU127" s="24">
        <v>0</v>
      </c>
      <c r="BV127" s="24">
        <v>0</v>
      </c>
      <c r="BW127" s="24">
        <v>0</v>
      </c>
      <c r="BX127" s="25">
        <v>0</v>
      </c>
      <c r="BY127" s="23">
        <v>0.30106409523104299</v>
      </c>
      <c r="BZ127" s="24">
        <v>-5.3263421756205697E-3</v>
      </c>
      <c r="CA127" s="25">
        <v>0</v>
      </c>
      <c r="CB127" s="23">
        <v>0.25891512189869698</v>
      </c>
      <c r="CC127" s="24">
        <v>0</v>
      </c>
      <c r="CD127" s="22">
        <v>5.4991666666666603</v>
      </c>
      <c r="CE127" s="25">
        <v>0</v>
      </c>
      <c r="CF127" s="23">
        <v>1.66715631240003E-2</v>
      </c>
      <c r="CG127" s="15">
        <v>0</v>
      </c>
      <c r="CH127" s="25">
        <v>0</v>
      </c>
      <c r="CI127" s="23">
        <v>9.4709055573804699E-2</v>
      </c>
      <c r="CJ127" s="24">
        <v>0</v>
      </c>
      <c r="CK127" s="25">
        <v>0</v>
      </c>
      <c r="CL127" s="23">
        <v>0.54325294532047197</v>
      </c>
      <c r="CM127" s="24">
        <v>0</v>
      </c>
      <c r="CN127" s="27">
        <v>0</v>
      </c>
      <c r="CO127" s="23">
        <v>0</v>
      </c>
      <c r="CP127" s="24">
        <v>0</v>
      </c>
      <c r="CQ127" s="25">
        <v>0</v>
      </c>
      <c r="CR127" s="25">
        <f t="shared" si="8"/>
        <v>0</v>
      </c>
      <c r="CS127" s="17">
        <v>0</v>
      </c>
      <c r="CT127" s="17">
        <f t="shared" si="13"/>
        <v>0</v>
      </c>
      <c r="CU127" s="24">
        <v>0</v>
      </c>
      <c r="CV127" s="25">
        <v>0</v>
      </c>
      <c r="CW127" s="25">
        <f t="shared" si="10"/>
        <v>0</v>
      </c>
      <c r="CX127" s="23">
        <v>0</v>
      </c>
      <c r="CY127" s="23">
        <f t="shared" si="11"/>
        <v>0</v>
      </c>
      <c r="CZ127" s="24">
        <v>0</v>
      </c>
      <c r="DA127" s="24">
        <f t="shared" si="12"/>
        <v>0</v>
      </c>
      <c r="DB127" s="25">
        <v>0</v>
      </c>
      <c r="DC127" s="23">
        <v>0</v>
      </c>
      <c r="DD127" s="24">
        <v>0</v>
      </c>
    </row>
    <row r="128" spans="1:108" x14ac:dyDescent="0.25">
      <c r="A128" s="22">
        <v>45</v>
      </c>
      <c r="B128" s="22">
        <v>32</v>
      </c>
      <c r="C128" s="22">
        <v>6</v>
      </c>
      <c r="D128" s="22">
        <v>45</v>
      </c>
      <c r="E128" s="22">
        <v>20</v>
      </c>
      <c r="F128" s="22" t="s">
        <v>165</v>
      </c>
      <c r="G128" s="22" t="s">
        <v>99</v>
      </c>
      <c r="H128" s="22">
        <v>2</v>
      </c>
      <c r="I128" s="32">
        <v>41</v>
      </c>
      <c r="J128" s="22">
        <v>4</v>
      </c>
      <c r="K128" s="22">
        <v>1</v>
      </c>
      <c r="L128" s="22">
        <v>0</v>
      </c>
      <c r="M128" s="22">
        <v>9999</v>
      </c>
      <c r="N128" s="22">
        <v>9999</v>
      </c>
      <c r="O128" s="22" t="s">
        <v>237</v>
      </c>
      <c r="P128" s="28">
        <v>42355.834722222222</v>
      </c>
      <c r="Q128" s="22">
        <v>45</v>
      </c>
      <c r="R128" s="22">
        <v>45</v>
      </c>
      <c r="S128" s="22" t="s">
        <v>474</v>
      </c>
      <c r="T128" s="22" t="s">
        <v>521</v>
      </c>
      <c r="U128" s="22" t="s">
        <v>520</v>
      </c>
      <c r="V128" s="29">
        <v>1.5266203703703705E-2</v>
      </c>
      <c r="W128" s="28">
        <v>42355.015266203707</v>
      </c>
      <c r="X128" s="22">
        <v>0</v>
      </c>
      <c r="Y128" s="22">
        <v>0</v>
      </c>
      <c r="Z128" s="22">
        <v>0</v>
      </c>
      <c r="AA128" s="22">
        <v>4.5860000000000003</v>
      </c>
      <c r="AB128" s="22">
        <v>261</v>
      </c>
      <c r="AC128" s="22">
        <v>36</v>
      </c>
      <c r="AD128" s="22">
        <v>6.0090000000000003</v>
      </c>
      <c r="AE128" s="22">
        <v>3402</v>
      </c>
      <c r="AF128" s="22">
        <v>320</v>
      </c>
      <c r="AG128" s="22">
        <v>0</v>
      </c>
      <c r="AH128" s="22">
        <v>0</v>
      </c>
      <c r="AI128" s="22">
        <v>0</v>
      </c>
      <c r="AJ128" s="22" t="s">
        <v>239</v>
      </c>
      <c r="AK128" s="22">
        <v>20</v>
      </c>
      <c r="AL128" s="22">
        <v>24</v>
      </c>
      <c r="AM128" s="22">
        <v>5</v>
      </c>
      <c r="AN128" s="22">
        <v>4</v>
      </c>
      <c r="AO128" s="22">
        <v>9.6494444444444394</v>
      </c>
      <c r="AP128" s="12">
        <v>0</v>
      </c>
      <c r="AQ128" s="23">
        <v>1420.75589893506</v>
      </c>
      <c r="AR128" s="24">
        <v>0</v>
      </c>
      <c r="AS128" s="22">
        <v>20002</v>
      </c>
      <c r="AT128" s="22">
        <v>9.6494444444444394</v>
      </c>
      <c r="AU128" s="22">
        <v>20</v>
      </c>
      <c r="AV128" s="22">
        <v>2</v>
      </c>
      <c r="AW128" s="12">
        <v>0</v>
      </c>
      <c r="AX128" s="23">
        <v>1420.75589893506</v>
      </c>
      <c r="AY128" s="24">
        <v>0</v>
      </c>
      <c r="AZ128" s="22">
        <v>15.154444444444399</v>
      </c>
      <c r="BA128" s="22">
        <v>20</v>
      </c>
      <c r="BB128" s="22">
        <v>3</v>
      </c>
      <c r="BC128" s="25">
        <v>0</v>
      </c>
      <c r="BD128" s="23">
        <v>1404.4685738149899</v>
      </c>
      <c r="BE128" s="24">
        <v>0</v>
      </c>
      <c r="BF128" s="25">
        <v>0</v>
      </c>
      <c r="BG128" s="26">
        <v>0</v>
      </c>
      <c r="BH128" s="26">
        <v>0</v>
      </c>
      <c r="BI128" s="23">
        <v>7.36280062725639</v>
      </c>
      <c r="BJ128" s="23">
        <v>0</v>
      </c>
      <c r="BK128" s="23">
        <v>7.36280062725639</v>
      </c>
      <c r="BL128" s="24">
        <v>0</v>
      </c>
      <c r="BM128" s="24">
        <v>0</v>
      </c>
      <c r="BN128" s="24">
        <v>0</v>
      </c>
      <c r="BO128" s="25">
        <v>0</v>
      </c>
      <c r="BP128" s="25">
        <v>0</v>
      </c>
      <c r="BQ128" s="25">
        <v>0</v>
      </c>
      <c r="BR128" s="23">
        <v>7.2783946235929404</v>
      </c>
      <c r="BS128" s="23">
        <v>0</v>
      </c>
      <c r="BT128" s="23">
        <v>7.2783946235929404</v>
      </c>
      <c r="BU128" s="24">
        <v>0</v>
      </c>
      <c r="BV128" s="24">
        <v>0</v>
      </c>
      <c r="BW128" s="24">
        <v>0</v>
      </c>
      <c r="BX128" s="25">
        <v>0</v>
      </c>
      <c r="BY128" s="23">
        <v>0.32838090797563502</v>
      </c>
      <c r="BZ128" s="24">
        <v>-5.3263421756205697E-3</v>
      </c>
      <c r="CA128" s="25">
        <v>0</v>
      </c>
      <c r="CB128" s="23">
        <v>0.28240758085904599</v>
      </c>
      <c r="CC128" s="31">
        <v>-4.2986601751259002E-5</v>
      </c>
      <c r="CD128" s="22">
        <v>5.5049999999999599</v>
      </c>
      <c r="CE128" s="25">
        <v>0</v>
      </c>
      <c r="CF128" s="23">
        <v>1.6689247764380199E-2</v>
      </c>
      <c r="CG128" s="15">
        <v>0</v>
      </c>
      <c r="CH128" s="25">
        <v>0</v>
      </c>
      <c r="CI128" s="23">
        <v>9.4709055573804699E-2</v>
      </c>
      <c r="CJ128" s="24">
        <v>0</v>
      </c>
      <c r="CK128" s="33">
        <v>-6.9978188897397803E-6</v>
      </c>
      <c r="CL128" s="23">
        <v>-0.14983097988504601</v>
      </c>
      <c r="CM128" s="24">
        <v>0</v>
      </c>
      <c r="CN128" s="27">
        <v>0</v>
      </c>
      <c r="CO128" s="23">
        <v>0</v>
      </c>
      <c r="CP128" s="24">
        <v>0</v>
      </c>
      <c r="CQ128" s="25">
        <v>0</v>
      </c>
      <c r="CR128" s="25">
        <f t="shared" si="8"/>
        <v>0</v>
      </c>
      <c r="CS128" s="17">
        <v>0</v>
      </c>
      <c r="CT128" s="17">
        <f t="shared" si="13"/>
        <v>0</v>
      </c>
      <c r="CU128" s="24">
        <v>0</v>
      </c>
      <c r="CV128" s="25">
        <v>0</v>
      </c>
      <c r="CW128" s="25">
        <f t="shared" si="10"/>
        <v>0</v>
      </c>
      <c r="CX128" s="23">
        <v>0</v>
      </c>
      <c r="CY128" s="23">
        <f t="shared" si="11"/>
        <v>0</v>
      </c>
      <c r="CZ128" s="24">
        <v>0</v>
      </c>
      <c r="DA128" s="24">
        <f t="shared" si="12"/>
        <v>0</v>
      </c>
      <c r="DB128" s="25">
        <v>0</v>
      </c>
      <c r="DC128" s="23">
        <v>0</v>
      </c>
      <c r="DD128" s="24">
        <v>0</v>
      </c>
    </row>
    <row r="129" spans="1:108" x14ac:dyDescent="0.25">
      <c r="A129" s="22">
        <v>70</v>
      </c>
      <c r="B129" s="22">
        <v>32</v>
      </c>
      <c r="C129" s="22">
        <v>6</v>
      </c>
      <c r="D129" s="22">
        <v>70</v>
      </c>
      <c r="E129" s="22">
        <v>20</v>
      </c>
      <c r="F129" s="22" t="s">
        <v>165</v>
      </c>
      <c r="G129" s="22" t="s">
        <v>99</v>
      </c>
      <c r="H129" s="22">
        <v>3</v>
      </c>
      <c r="I129" s="32">
        <v>41</v>
      </c>
      <c r="J129" s="22">
        <v>4</v>
      </c>
      <c r="K129" s="22">
        <v>1</v>
      </c>
      <c r="L129" s="22">
        <v>0</v>
      </c>
      <c r="M129" s="22">
        <v>9999</v>
      </c>
      <c r="N129" s="22">
        <v>9999</v>
      </c>
      <c r="O129" s="22" t="s">
        <v>308</v>
      </c>
      <c r="P129" s="28">
        <v>42356.060416666667</v>
      </c>
      <c r="Q129" s="22">
        <v>70</v>
      </c>
      <c r="R129" s="22">
        <v>70</v>
      </c>
      <c r="S129" s="22" t="s">
        <v>474</v>
      </c>
      <c r="T129" s="22" t="s">
        <v>546</v>
      </c>
      <c r="U129" s="22" t="s">
        <v>520</v>
      </c>
      <c r="V129" s="29">
        <v>0.24464120370370371</v>
      </c>
      <c r="W129" s="28">
        <v>42355.244641203702</v>
      </c>
      <c r="X129" s="22">
        <v>0</v>
      </c>
      <c r="Y129" s="22">
        <v>0</v>
      </c>
      <c r="Z129" s="22">
        <v>0</v>
      </c>
      <c r="AA129" s="22">
        <v>0</v>
      </c>
      <c r="AB129" s="22">
        <v>0</v>
      </c>
      <c r="AC129" s="22">
        <v>0</v>
      </c>
      <c r="AD129" s="22">
        <v>6.0019999999999998</v>
      </c>
      <c r="AE129" s="22">
        <v>3363</v>
      </c>
      <c r="AF129" s="22">
        <v>315</v>
      </c>
      <c r="AG129" s="22">
        <v>0</v>
      </c>
      <c r="AH129" s="22">
        <v>0</v>
      </c>
      <c r="AI129" s="22">
        <v>0</v>
      </c>
      <c r="AJ129" s="22" t="s">
        <v>310</v>
      </c>
      <c r="AK129" s="22">
        <v>20</v>
      </c>
      <c r="AL129" s="22">
        <v>24</v>
      </c>
      <c r="AM129" s="22">
        <v>5</v>
      </c>
      <c r="AN129" s="22">
        <v>4</v>
      </c>
      <c r="AO129" s="22">
        <v>15.154444444444399</v>
      </c>
      <c r="AP129" s="12">
        <v>0</v>
      </c>
      <c r="AQ129" s="23">
        <v>1404.4685738149899</v>
      </c>
      <c r="AR129" s="24">
        <v>0</v>
      </c>
      <c r="AS129" s="22">
        <v>20003</v>
      </c>
      <c r="AT129" s="22">
        <v>15.154444444444399</v>
      </c>
      <c r="AU129" s="22">
        <v>20</v>
      </c>
      <c r="AV129" s="22">
        <v>3</v>
      </c>
      <c r="AW129" s="12">
        <v>0</v>
      </c>
      <c r="AX129" s="23">
        <v>1404.4685738149899</v>
      </c>
      <c r="AY129" s="24">
        <v>0</v>
      </c>
      <c r="AZ129" s="22">
        <v>20.663333333333298</v>
      </c>
      <c r="BA129" s="22">
        <v>20</v>
      </c>
      <c r="BB129" s="22">
        <v>4</v>
      </c>
      <c r="BC129" s="25">
        <v>0</v>
      </c>
      <c r="BD129" s="23">
        <v>1425.34975986636</v>
      </c>
      <c r="BE129" s="24">
        <v>0</v>
      </c>
      <c r="BF129" s="25">
        <v>0</v>
      </c>
      <c r="BG129" s="26">
        <v>0</v>
      </c>
      <c r="BH129" s="26">
        <v>0</v>
      </c>
      <c r="BI129" s="23">
        <v>7.2783946235929404</v>
      </c>
      <c r="BJ129" s="23">
        <v>0</v>
      </c>
      <c r="BK129" s="23">
        <v>7.2783946235929404</v>
      </c>
      <c r="BL129" s="24">
        <v>0</v>
      </c>
      <c r="BM129" s="24">
        <v>0</v>
      </c>
      <c r="BN129" s="24">
        <v>0</v>
      </c>
      <c r="BO129" s="25">
        <v>0</v>
      </c>
      <c r="BP129" s="25">
        <v>0</v>
      </c>
      <c r="BQ129" s="25">
        <v>0</v>
      </c>
      <c r="BR129" s="23">
        <v>7.3866074488024802</v>
      </c>
      <c r="BS129" s="23">
        <v>0</v>
      </c>
      <c r="BT129" s="23">
        <v>7.3866074488024802</v>
      </c>
      <c r="BU129" s="24">
        <v>0</v>
      </c>
      <c r="BV129" s="24">
        <v>0</v>
      </c>
      <c r="BW129" s="24">
        <v>0</v>
      </c>
      <c r="BX129" s="25">
        <v>0</v>
      </c>
      <c r="BY129" s="23">
        <v>0.32461640021224503</v>
      </c>
      <c r="BZ129" s="24">
        <v>-5.3263421756205697E-3</v>
      </c>
      <c r="CA129" s="25">
        <v>0</v>
      </c>
      <c r="CB129" s="23">
        <v>0.27917010418253102</v>
      </c>
      <c r="CC129" s="31">
        <v>-4.2986601751259002E-5</v>
      </c>
      <c r="CD129" s="22">
        <v>5.5088888888889</v>
      </c>
      <c r="CE129" s="25">
        <v>0</v>
      </c>
      <c r="CF129" s="23">
        <v>1.67010375246338E-2</v>
      </c>
      <c r="CG129" s="15">
        <v>0</v>
      </c>
      <c r="CH129" s="25">
        <v>0</v>
      </c>
      <c r="CI129" s="23">
        <v>9.4709055573804699E-2</v>
      </c>
      <c r="CJ129" s="24">
        <v>0</v>
      </c>
      <c r="CK129" s="25">
        <v>0</v>
      </c>
      <c r="CL129" s="23">
        <v>4.2249028140817699E-2</v>
      </c>
      <c r="CM129" s="24">
        <v>0</v>
      </c>
      <c r="CN129" s="27">
        <v>0</v>
      </c>
      <c r="CO129" s="23">
        <v>0</v>
      </c>
      <c r="CP129" s="24">
        <v>0</v>
      </c>
      <c r="CQ129" s="25">
        <v>0</v>
      </c>
      <c r="CR129" s="25">
        <f t="shared" si="8"/>
        <v>0</v>
      </c>
      <c r="CS129" s="17">
        <v>0</v>
      </c>
      <c r="CT129" s="17">
        <f t="shared" si="13"/>
        <v>0</v>
      </c>
      <c r="CU129" s="24">
        <v>0</v>
      </c>
      <c r="CV129" s="25">
        <v>0</v>
      </c>
      <c r="CW129" s="25">
        <f t="shared" si="10"/>
        <v>0</v>
      </c>
      <c r="CX129" s="23">
        <v>0</v>
      </c>
      <c r="CY129" s="23">
        <f t="shared" si="11"/>
        <v>0</v>
      </c>
      <c r="CZ129" s="24">
        <v>0</v>
      </c>
      <c r="DA129" s="24">
        <f t="shared" si="12"/>
        <v>0</v>
      </c>
      <c r="DB129" s="25">
        <v>0</v>
      </c>
      <c r="DC129" s="23">
        <v>0</v>
      </c>
      <c r="DD129" s="24">
        <v>0</v>
      </c>
    </row>
    <row r="130" spans="1:108" x14ac:dyDescent="0.25">
      <c r="A130" s="22">
        <v>95</v>
      </c>
      <c r="B130" s="22">
        <v>32</v>
      </c>
      <c r="C130" s="22">
        <v>6</v>
      </c>
      <c r="D130" s="22">
        <v>95</v>
      </c>
      <c r="E130" s="22">
        <v>20</v>
      </c>
      <c r="F130" s="22" t="s">
        <v>165</v>
      </c>
      <c r="G130" s="22" t="s">
        <v>99</v>
      </c>
      <c r="H130" s="22">
        <v>4</v>
      </c>
      <c r="I130" s="32">
        <v>41</v>
      </c>
      <c r="J130" s="22">
        <v>4</v>
      </c>
      <c r="K130" s="22">
        <v>1</v>
      </c>
      <c r="L130" s="22">
        <v>0</v>
      </c>
      <c r="M130" s="22">
        <v>9999</v>
      </c>
      <c r="N130" s="22">
        <v>9999</v>
      </c>
      <c r="O130" s="22" t="s">
        <v>379</v>
      </c>
      <c r="P130" s="28">
        <v>42356.286111111112</v>
      </c>
      <c r="Q130" s="22">
        <v>95</v>
      </c>
      <c r="R130" s="22">
        <v>95</v>
      </c>
      <c r="S130" s="22" t="s">
        <v>474</v>
      </c>
      <c r="T130" s="22" t="s">
        <v>571</v>
      </c>
      <c r="U130" s="22" t="s">
        <v>520</v>
      </c>
      <c r="V130" s="29">
        <v>0.47417824074074072</v>
      </c>
      <c r="W130" s="28">
        <v>42355.474178240744</v>
      </c>
      <c r="X130" s="22">
        <v>0</v>
      </c>
      <c r="Y130" s="22">
        <v>0</v>
      </c>
      <c r="Z130" s="22">
        <v>0</v>
      </c>
      <c r="AA130" s="22">
        <v>0</v>
      </c>
      <c r="AB130" s="22">
        <v>0</v>
      </c>
      <c r="AC130" s="22">
        <v>0</v>
      </c>
      <c r="AD130" s="22">
        <v>6.0060000000000002</v>
      </c>
      <c r="AE130" s="22">
        <v>3413</v>
      </c>
      <c r="AF130" s="22">
        <v>324</v>
      </c>
      <c r="AG130" s="22">
        <v>0</v>
      </c>
      <c r="AH130" s="22">
        <v>0</v>
      </c>
      <c r="AI130" s="22">
        <v>0</v>
      </c>
      <c r="AJ130" s="22" t="s">
        <v>381</v>
      </c>
      <c r="AK130" s="22">
        <v>20</v>
      </c>
      <c r="AL130" s="22">
        <v>24</v>
      </c>
      <c r="AM130" s="22">
        <v>5</v>
      </c>
      <c r="AN130" s="22">
        <v>4</v>
      </c>
      <c r="AO130" s="22">
        <v>20.663333333333298</v>
      </c>
      <c r="AP130" s="12">
        <v>0</v>
      </c>
      <c r="AQ130" s="23">
        <v>1425.34975986636</v>
      </c>
      <c r="AR130" s="24">
        <v>0</v>
      </c>
      <c r="AS130" s="22">
        <v>20004</v>
      </c>
      <c r="AT130" s="22">
        <v>20.663333333333298</v>
      </c>
      <c r="AU130" s="22">
        <v>20</v>
      </c>
      <c r="AV130" s="22">
        <v>4</v>
      </c>
      <c r="AW130" s="12">
        <v>0</v>
      </c>
      <c r="AX130" s="23">
        <v>1425.34975986636</v>
      </c>
      <c r="AY130" s="24">
        <v>0</v>
      </c>
      <c r="AZ130" s="22">
        <v>26.172777777777799</v>
      </c>
      <c r="BA130" s="22">
        <v>20</v>
      </c>
      <c r="BB130" s="22">
        <v>5</v>
      </c>
      <c r="BC130" s="25">
        <v>0</v>
      </c>
      <c r="BD130" s="23">
        <v>1444.56045103362</v>
      </c>
      <c r="BE130" s="24">
        <v>0</v>
      </c>
      <c r="BF130" s="25">
        <v>0</v>
      </c>
      <c r="BG130" s="26">
        <v>0</v>
      </c>
      <c r="BH130" s="26">
        <v>0</v>
      </c>
      <c r="BI130" s="23">
        <v>7.3866074488024802</v>
      </c>
      <c r="BJ130" s="23">
        <v>0</v>
      </c>
      <c r="BK130" s="23">
        <v>7.3866074488024802</v>
      </c>
      <c r="BL130" s="24">
        <v>0</v>
      </c>
      <c r="BM130" s="24">
        <v>0</v>
      </c>
      <c r="BN130" s="24">
        <v>0</v>
      </c>
      <c r="BO130" s="25">
        <v>0</v>
      </c>
      <c r="BP130" s="25">
        <v>0</v>
      </c>
      <c r="BQ130" s="25">
        <v>0</v>
      </c>
      <c r="BR130" s="23">
        <v>7.4861632479952602</v>
      </c>
      <c r="BS130" s="23">
        <v>0</v>
      </c>
      <c r="BT130" s="23">
        <v>7.4861632479952602</v>
      </c>
      <c r="BU130" s="24">
        <v>0</v>
      </c>
      <c r="BV130" s="24">
        <v>0</v>
      </c>
      <c r="BW130" s="24">
        <v>0</v>
      </c>
      <c r="BX130" s="25">
        <v>0</v>
      </c>
      <c r="BY130" s="23">
        <v>0.329442692216591</v>
      </c>
      <c r="BZ130" s="24">
        <v>-5.3263421756205697E-3</v>
      </c>
      <c r="CA130" s="25">
        <v>0</v>
      </c>
      <c r="CB130" s="23">
        <v>0.28332071530626801</v>
      </c>
      <c r="CC130" s="24">
        <v>0</v>
      </c>
      <c r="CD130" s="22">
        <v>5.5094444444445001</v>
      </c>
      <c r="CE130" s="25">
        <v>0</v>
      </c>
      <c r="CF130" s="23">
        <v>1.6702721776098699E-2</v>
      </c>
      <c r="CG130" s="15">
        <v>0</v>
      </c>
      <c r="CH130" s="25">
        <v>0</v>
      </c>
      <c r="CI130" s="23">
        <v>9.4709055573804699E-2</v>
      </c>
      <c r="CJ130" s="24">
        <v>0</v>
      </c>
      <c r="CK130" s="25">
        <v>0</v>
      </c>
      <c r="CL130" s="23">
        <v>3.4265998753194402E-2</v>
      </c>
      <c r="CM130" s="24">
        <v>0</v>
      </c>
      <c r="CN130" s="27">
        <v>0</v>
      </c>
      <c r="CO130" s="23">
        <v>0</v>
      </c>
      <c r="CP130" s="24">
        <v>0</v>
      </c>
      <c r="CQ130" s="25">
        <v>0</v>
      </c>
      <c r="CR130" s="25">
        <f t="shared" si="8"/>
        <v>0</v>
      </c>
      <c r="CS130" s="17">
        <v>0</v>
      </c>
      <c r="CT130" s="17">
        <f t="shared" si="13"/>
        <v>0</v>
      </c>
      <c r="CU130" s="24">
        <v>0</v>
      </c>
      <c r="CV130" s="25">
        <v>0</v>
      </c>
      <c r="CW130" s="25">
        <f t="shared" si="10"/>
        <v>0</v>
      </c>
      <c r="CX130" s="23">
        <v>0</v>
      </c>
      <c r="CY130" s="23">
        <f t="shared" si="11"/>
        <v>0</v>
      </c>
      <c r="CZ130" s="24">
        <v>0</v>
      </c>
      <c r="DA130" s="24">
        <f t="shared" si="12"/>
        <v>0</v>
      </c>
      <c r="DB130" s="25">
        <v>0</v>
      </c>
      <c r="DC130" s="23">
        <v>0</v>
      </c>
      <c r="DD130" s="24">
        <v>0</v>
      </c>
    </row>
    <row r="131" spans="1:108" x14ac:dyDescent="0.25">
      <c r="A131" s="22">
        <v>120</v>
      </c>
      <c r="B131" s="22">
        <v>32</v>
      </c>
      <c r="C131" s="22">
        <v>6</v>
      </c>
      <c r="D131" s="22">
        <v>120</v>
      </c>
      <c r="E131" s="22">
        <v>20</v>
      </c>
      <c r="F131" s="22" t="s">
        <v>165</v>
      </c>
      <c r="G131" s="22" t="s">
        <v>99</v>
      </c>
      <c r="H131" s="22">
        <v>5</v>
      </c>
      <c r="I131" s="32">
        <v>41</v>
      </c>
      <c r="J131" s="22">
        <v>4</v>
      </c>
      <c r="K131" s="22">
        <v>1</v>
      </c>
      <c r="L131" s="22">
        <v>0</v>
      </c>
      <c r="M131" s="22">
        <v>9999</v>
      </c>
      <c r="N131" s="22">
        <v>9999</v>
      </c>
      <c r="O131" s="22" t="s">
        <v>450</v>
      </c>
      <c r="P131" s="28">
        <v>42356.511805555558</v>
      </c>
      <c r="Q131" s="22">
        <v>120</v>
      </c>
      <c r="R131" s="22">
        <v>120</v>
      </c>
      <c r="S131" s="22" t="s">
        <v>474</v>
      </c>
      <c r="T131" s="22" t="s">
        <v>596</v>
      </c>
      <c r="U131" s="22" t="s">
        <v>520</v>
      </c>
      <c r="V131" s="29">
        <v>0.70373842592592595</v>
      </c>
      <c r="W131" s="28">
        <v>42355.703738425924</v>
      </c>
      <c r="X131" s="22">
        <v>0</v>
      </c>
      <c r="Y131" s="22">
        <v>0</v>
      </c>
      <c r="Z131" s="22">
        <v>0</v>
      </c>
      <c r="AA131" s="22">
        <v>0</v>
      </c>
      <c r="AB131" s="22">
        <v>0</v>
      </c>
      <c r="AC131" s="22">
        <v>0</v>
      </c>
      <c r="AD131" s="22">
        <v>6.016</v>
      </c>
      <c r="AE131" s="22">
        <v>3459</v>
      </c>
      <c r="AF131" s="22">
        <v>329</v>
      </c>
      <c r="AG131" s="22">
        <v>0</v>
      </c>
      <c r="AH131" s="22">
        <v>0</v>
      </c>
      <c r="AI131" s="22">
        <v>0</v>
      </c>
      <c r="AJ131" s="22" t="s">
        <v>452</v>
      </c>
      <c r="AK131" s="22">
        <v>20</v>
      </c>
      <c r="AL131" s="22">
        <v>24</v>
      </c>
      <c r="AM131" s="22">
        <v>5</v>
      </c>
      <c r="AN131" s="22">
        <v>4</v>
      </c>
      <c r="AO131" s="22">
        <v>26.172777777777799</v>
      </c>
      <c r="AP131" s="12">
        <v>0</v>
      </c>
      <c r="AQ131" s="23">
        <v>1444.56045103362</v>
      </c>
      <c r="AR131" s="24">
        <v>0</v>
      </c>
      <c r="AS131" s="22">
        <v>20005</v>
      </c>
      <c r="AT131" s="22">
        <v>26.172777777777799</v>
      </c>
      <c r="AU131" s="22">
        <v>20</v>
      </c>
      <c r="AV131" s="22">
        <v>5</v>
      </c>
      <c r="AW131" s="12">
        <v>0</v>
      </c>
      <c r="AX131" s="23">
        <v>1444.56045103362</v>
      </c>
      <c r="AY131" s="24">
        <v>0</v>
      </c>
      <c r="AZ131" s="22">
        <v>31.686111111111099</v>
      </c>
      <c r="BA131" s="22">
        <v>20</v>
      </c>
      <c r="BB131" s="22">
        <v>6</v>
      </c>
      <c r="BC131" s="25">
        <v>0</v>
      </c>
      <c r="BD131" s="23">
        <v>1339.31927333473</v>
      </c>
      <c r="BE131" s="24">
        <v>0</v>
      </c>
      <c r="BF131" s="25">
        <v>0</v>
      </c>
      <c r="BG131" s="26">
        <v>0</v>
      </c>
      <c r="BH131" s="26">
        <v>0</v>
      </c>
      <c r="BI131" s="23">
        <v>7.4861632479952602</v>
      </c>
      <c r="BJ131" s="23">
        <v>0</v>
      </c>
      <c r="BK131" s="23">
        <v>7.4861632479952602</v>
      </c>
      <c r="BL131" s="24">
        <v>0</v>
      </c>
      <c r="BM131" s="24">
        <v>0</v>
      </c>
      <c r="BN131" s="24">
        <v>0</v>
      </c>
      <c r="BO131" s="25">
        <v>0</v>
      </c>
      <c r="BP131" s="25">
        <v>0</v>
      </c>
      <c r="BQ131" s="25">
        <v>0</v>
      </c>
      <c r="BR131" s="23">
        <v>6.9407706089392498</v>
      </c>
      <c r="BS131" s="23">
        <v>0</v>
      </c>
      <c r="BT131" s="23">
        <v>6.9407706089392498</v>
      </c>
      <c r="BU131" s="24">
        <v>0</v>
      </c>
      <c r="BV131" s="24">
        <v>0</v>
      </c>
      <c r="BW131" s="24">
        <v>0</v>
      </c>
      <c r="BX131" s="25">
        <v>0</v>
      </c>
      <c r="BY131" s="23">
        <v>0.33388288086058898</v>
      </c>
      <c r="BZ131" s="24">
        <v>-5.3263421756205697E-3</v>
      </c>
      <c r="CA131" s="25">
        <v>0</v>
      </c>
      <c r="CB131" s="23">
        <v>0.28713927754010599</v>
      </c>
      <c r="CC131" s="24">
        <v>0</v>
      </c>
      <c r="CD131" s="22">
        <v>5.5133333333332999</v>
      </c>
      <c r="CE131" s="25">
        <v>0</v>
      </c>
      <c r="CF131" s="23">
        <v>1.6714511536351801E-2</v>
      </c>
      <c r="CG131" s="15">
        <v>0</v>
      </c>
      <c r="CH131" s="25">
        <v>0</v>
      </c>
      <c r="CI131" s="23">
        <v>9.4709055573804699E-2</v>
      </c>
      <c r="CJ131" s="24">
        <v>0</v>
      </c>
      <c r="CK131" s="25">
        <v>0</v>
      </c>
      <c r="CL131" s="23">
        <v>-0.61007260284568499</v>
      </c>
      <c r="CM131" s="24">
        <v>0</v>
      </c>
      <c r="CN131" s="27">
        <v>0</v>
      </c>
      <c r="CO131" s="23">
        <v>0</v>
      </c>
      <c r="CP131" s="24">
        <v>0</v>
      </c>
      <c r="CQ131" s="25">
        <v>0</v>
      </c>
      <c r="CR131" s="25">
        <f t="shared" si="8"/>
        <v>0</v>
      </c>
      <c r="CS131" s="17">
        <v>0</v>
      </c>
      <c r="CT131" s="17">
        <f t="shared" si="13"/>
        <v>0</v>
      </c>
      <c r="CU131" s="24">
        <v>0</v>
      </c>
      <c r="CV131" s="25">
        <v>0</v>
      </c>
      <c r="CW131" s="25">
        <f t="shared" si="10"/>
        <v>0</v>
      </c>
      <c r="CX131" s="23">
        <v>0</v>
      </c>
      <c r="CY131" s="23">
        <f t="shared" si="11"/>
        <v>0</v>
      </c>
      <c r="CZ131" s="24">
        <v>0</v>
      </c>
      <c r="DA131" s="24">
        <f t="shared" si="12"/>
        <v>0</v>
      </c>
      <c r="DB131" s="25">
        <v>0</v>
      </c>
      <c r="DC131" s="23">
        <v>0</v>
      </c>
      <c r="DD131" s="24">
        <v>0</v>
      </c>
    </row>
    <row r="132" spans="1:108" x14ac:dyDescent="0.25">
      <c r="A132" s="22">
        <v>1</v>
      </c>
      <c r="B132" s="22">
        <v>32</v>
      </c>
      <c r="C132" s="22">
        <v>6</v>
      </c>
      <c r="D132" s="22">
        <v>1</v>
      </c>
      <c r="E132" s="22">
        <v>1</v>
      </c>
      <c r="F132" s="22" t="s">
        <v>98</v>
      </c>
      <c r="G132" s="22" t="s">
        <v>99</v>
      </c>
      <c r="H132" s="22">
        <v>1</v>
      </c>
      <c r="I132" s="22">
        <v>40</v>
      </c>
      <c r="J132" s="22">
        <v>4</v>
      </c>
      <c r="K132" s="22">
        <v>0</v>
      </c>
      <c r="L132" s="22">
        <v>0</v>
      </c>
      <c r="M132" s="22">
        <v>9999</v>
      </c>
      <c r="N132" s="22">
        <v>9999</v>
      </c>
      <c r="O132" s="22" t="s">
        <v>100</v>
      </c>
      <c r="P132" s="28">
        <v>42355.4375</v>
      </c>
      <c r="Q132" s="22">
        <v>1</v>
      </c>
      <c r="R132" s="22">
        <v>1</v>
      </c>
      <c r="S132" s="22" t="s">
        <v>474</v>
      </c>
      <c r="T132" s="22" t="s">
        <v>475</v>
      </c>
      <c r="U132" s="22" t="s">
        <v>476</v>
      </c>
      <c r="V132" s="29">
        <v>0.61320601851851853</v>
      </c>
      <c r="W132" s="28">
        <v>42354.613206018519</v>
      </c>
      <c r="X132" s="22">
        <v>0</v>
      </c>
      <c r="Y132" s="22">
        <v>0</v>
      </c>
      <c r="Z132" s="22">
        <v>0</v>
      </c>
      <c r="AA132" s="22">
        <v>0</v>
      </c>
      <c r="AB132" s="22">
        <v>0</v>
      </c>
      <c r="AC132" s="22">
        <v>0</v>
      </c>
      <c r="AD132" s="22">
        <v>6.01</v>
      </c>
      <c r="AE132" s="22">
        <v>1228</v>
      </c>
      <c r="AF132" s="22">
        <v>120</v>
      </c>
      <c r="AG132" s="22">
        <v>0</v>
      </c>
      <c r="AH132" s="22">
        <v>0</v>
      </c>
      <c r="AI132" s="22">
        <v>0</v>
      </c>
      <c r="AJ132" s="22" t="s">
        <v>100</v>
      </c>
      <c r="AK132" s="22">
        <v>1</v>
      </c>
      <c r="AL132" s="22">
        <v>1</v>
      </c>
      <c r="AM132" s="22">
        <v>1</v>
      </c>
      <c r="AN132" s="22">
        <v>1</v>
      </c>
      <c r="AO132" s="22">
        <v>0</v>
      </c>
      <c r="AP132" s="12">
        <v>0</v>
      </c>
      <c r="AQ132" s="23">
        <v>512.84192942159098</v>
      </c>
      <c r="AR132" s="24">
        <v>0</v>
      </c>
      <c r="AS132" s="22">
        <v>1001</v>
      </c>
      <c r="AT132" s="22">
        <v>0</v>
      </c>
      <c r="AU132" s="22">
        <v>1</v>
      </c>
      <c r="AV132" s="22">
        <v>1</v>
      </c>
      <c r="AW132" s="12">
        <v>0</v>
      </c>
      <c r="AX132" s="23">
        <v>512.84192942159098</v>
      </c>
      <c r="AY132" s="24">
        <v>0</v>
      </c>
      <c r="AZ132" s="22">
        <v>5.4630555555555604</v>
      </c>
      <c r="BA132" s="22">
        <v>1</v>
      </c>
      <c r="BB132" s="22">
        <v>2</v>
      </c>
      <c r="BC132" s="25">
        <v>0</v>
      </c>
      <c r="BD132" s="23">
        <v>282.731259135519</v>
      </c>
      <c r="BE132" s="24">
        <v>0</v>
      </c>
      <c r="BF132" s="25">
        <v>0</v>
      </c>
      <c r="BG132" s="26">
        <v>0</v>
      </c>
      <c r="BH132" s="26">
        <v>0</v>
      </c>
      <c r="BI132" s="23">
        <v>2.6577069871460401</v>
      </c>
      <c r="BJ132" s="23">
        <v>0</v>
      </c>
      <c r="BK132" s="23">
        <v>2.6577069871460401</v>
      </c>
      <c r="BL132" s="24">
        <v>0</v>
      </c>
      <c r="BM132" s="24">
        <v>0</v>
      </c>
      <c r="BN132" s="24">
        <v>0</v>
      </c>
      <c r="BO132" s="25">
        <v>0</v>
      </c>
      <c r="BP132" s="25">
        <v>0</v>
      </c>
      <c r="BQ132" s="25">
        <v>0</v>
      </c>
      <c r="BR132" s="23">
        <v>1.46520165333703</v>
      </c>
      <c r="BS132" s="23">
        <v>0</v>
      </c>
      <c r="BT132" s="23">
        <v>1.46520165333703</v>
      </c>
      <c r="BU132" s="24">
        <v>0</v>
      </c>
      <c r="BV132" s="24">
        <v>0</v>
      </c>
      <c r="BW132" s="24">
        <v>0</v>
      </c>
      <c r="BX132" s="25">
        <v>0</v>
      </c>
      <c r="BY132" s="23">
        <v>0.118533731626714</v>
      </c>
      <c r="BZ132" s="24">
        <v>-5.3263421756205697E-3</v>
      </c>
      <c r="CA132" s="25">
        <v>0</v>
      </c>
      <c r="CB132" s="23">
        <v>0.101939009198974</v>
      </c>
      <c r="CC132" s="24">
        <v>0</v>
      </c>
      <c r="CD132" s="22">
        <v>5.4630555555555604</v>
      </c>
      <c r="CE132" s="25">
        <v>0</v>
      </c>
      <c r="CF132" s="23">
        <v>1.65620867787904E-2</v>
      </c>
      <c r="CG132" s="15">
        <v>0</v>
      </c>
      <c r="CH132" s="25">
        <v>0</v>
      </c>
      <c r="CI132" s="23">
        <v>9.4709055573804699E-2</v>
      </c>
      <c r="CJ132" s="24">
        <v>0</v>
      </c>
      <c r="CK132" s="25">
        <v>0</v>
      </c>
      <c r="CL132" s="23">
        <v>-1.2871817537338699</v>
      </c>
      <c r="CM132" s="24">
        <v>0</v>
      </c>
      <c r="CN132" s="27">
        <v>0</v>
      </c>
      <c r="CO132" s="23">
        <v>0</v>
      </c>
      <c r="CP132" s="24">
        <v>0</v>
      </c>
      <c r="CQ132" s="25">
        <v>0</v>
      </c>
      <c r="CR132" s="25">
        <f t="shared" si="8"/>
        <v>0</v>
      </c>
      <c r="CS132" s="17">
        <v>0</v>
      </c>
      <c r="CT132" s="17">
        <f t="shared" si="13"/>
        <v>0</v>
      </c>
      <c r="CU132" s="24">
        <v>0</v>
      </c>
      <c r="CV132" s="25">
        <v>0</v>
      </c>
      <c r="CW132" s="25">
        <f t="shared" si="10"/>
        <v>0</v>
      </c>
      <c r="CX132" s="23">
        <v>0</v>
      </c>
      <c r="CY132" s="23">
        <f t="shared" si="11"/>
        <v>0</v>
      </c>
      <c r="CZ132" s="24">
        <v>0</v>
      </c>
      <c r="DA132" s="24">
        <f t="shared" si="12"/>
        <v>0</v>
      </c>
      <c r="DB132" s="25">
        <v>0</v>
      </c>
      <c r="DC132" s="23">
        <v>0</v>
      </c>
      <c r="DD132" s="24">
        <v>0</v>
      </c>
    </row>
    <row r="133" spans="1:108" x14ac:dyDescent="0.25">
      <c r="A133" s="22">
        <v>26</v>
      </c>
      <c r="B133" s="22">
        <v>32</v>
      </c>
      <c r="C133" s="22">
        <v>6</v>
      </c>
      <c r="D133" s="22">
        <v>26</v>
      </c>
      <c r="E133" s="22">
        <v>1</v>
      </c>
      <c r="F133" s="22" t="s">
        <v>98</v>
      </c>
      <c r="G133" s="22" t="s">
        <v>99</v>
      </c>
      <c r="H133" s="22">
        <v>2</v>
      </c>
      <c r="I133" s="22">
        <v>40</v>
      </c>
      <c r="J133" s="22">
        <v>4</v>
      </c>
      <c r="K133" s="22">
        <v>0</v>
      </c>
      <c r="L133" s="22">
        <v>0</v>
      </c>
      <c r="M133" s="22">
        <v>9999</v>
      </c>
      <c r="N133" s="22">
        <v>9999</v>
      </c>
      <c r="O133" s="22" t="s">
        <v>184</v>
      </c>
      <c r="P133" s="28">
        <v>42355.663194444445</v>
      </c>
      <c r="Q133" s="22">
        <v>26</v>
      </c>
      <c r="R133" s="22">
        <v>26</v>
      </c>
      <c r="S133" s="22" t="s">
        <v>474</v>
      </c>
      <c r="T133" s="22" t="s">
        <v>501</v>
      </c>
      <c r="U133" s="22" t="s">
        <v>476</v>
      </c>
      <c r="V133" s="29">
        <v>0.84083333333333332</v>
      </c>
      <c r="W133" s="28">
        <v>42354.840833333335</v>
      </c>
      <c r="X133" s="22">
        <v>0</v>
      </c>
      <c r="Y133" s="22">
        <v>0</v>
      </c>
      <c r="Z133" s="22">
        <v>0</v>
      </c>
      <c r="AA133" s="22">
        <v>0</v>
      </c>
      <c r="AB133" s="22">
        <v>0</v>
      </c>
      <c r="AC133" s="22">
        <v>0</v>
      </c>
      <c r="AD133" s="22">
        <v>6.016</v>
      </c>
      <c r="AE133" s="22">
        <v>677</v>
      </c>
      <c r="AF133" s="22">
        <v>70</v>
      </c>
      <c r="AG133" s="22">
        <v>0</v>
      </c>
      <c r="AH133" s="22">
        <v>0</v>
      </c>
      <c r="AI133" s="22">
        <v>0</v>
      </c>
      <c r="AJ133" s="22" t="s">
        <v>184</v>
      </c>
      <c r="AK133" s="22">
        <v>1</v>
      </c>
      <c r="AL133" s="22">
        <v>1</v>
      </c>
      <c r="AM133" s="22">
        <v>1</v>
      </c>
      <c r="AN133" s="22">
        <v>1</v>
      </c>
      <c r="AO133" s="22">
        <v>5.4630555555555604</v>
      </c>
      <c r="AP133" s="12">
        <v>0</v>
      </c>
      <c r="AQ133" s="23">
        <v>282.731259135519</v>
      </c>
      <c r="AR133" s="24">
        <v>0</v>
      </c>
      <c r="AS133" s="22">
        <v>1002</v>
      </c>
      <c r="AT133" s="22">
        <v>5.4630555555555604</v>
      </c>
      <c r="AU133" s="22">
        <v>1</v>
      </c>
      <c r="AV133" s="22">
        <v>2</v>
      </c>
      <c r="AW133" s="12">
        <v>0</v>
      </c>
      <c r="AX133" s="23">
        <v>282.731259135519</v>
      </c>
      <c r="AY133" s="24">
        <v>0</v>
      </c>
      <c r="AZ133" s="22">
        <v>10.971111111111099</v>
      </c>
      <c r="BA133" s="22">
        <v>1</v>
      </c>
      <c r="BB133" s="22">
        <v>3</v>
      </c>
      <c r="BC133" s="25">
        <v>0</v>
      </c>
      <c r="BD133" s="23">
        <v>306.118187513051</v>
      </c>
      <c r="BE133" s="24">
        <v>0</v>
      </c>
      <c r="BF133" s="25">
        <v>0</v>
      </c>
      <c r="BG133" s="26">
        <v>0</v>
      </c>
      <c r="BH133" s="26">
        <v>0</v>
      </c>
      <c r="BI133" s="23">
        <v>1.46520165333703</v>
      </c>
      <c r="BJ133" s="23">
        <v>0</v>
      </c>
      <c r="BK133" s="23">
        <v>1.46520165333703</v>
      </c>
      <c r="BL133" s="24">
        <v>0</v>
      </c>
      <c r="BM133" s="24">
        <v>0</v>
      </c>
      <c r="BN133" s="24">
        <v>0</v>
      </c>
      <c r="BO133" s="25">
        <v>0</v>
      </c>
      <c r="BP133" s="25">
        <v>0</v>
      </c>
      <c r="BQ133" s="25">
        <v>0</v>
      </c>
      <c r="BR133" s="23">
        <v>1.5864000175716999</v>
      </c>
      <c r="BS133" s="23">
        <v>0</v>
      </c>
      <c r="BT133" s="23">
        <v>1.5864000175716999</v>
      </c>
      <c r="BU133" s="24">
        <v>0</v>
      </c>
      <c r="BV133" s="24">
        <v>0</v>
      </c>
      <c r="BW133" s="24">
        <v>0</v>
      </c>
      <c r="BX133" s="25">
        <v>0</v>
      </c>
      <c r="BY133" s="23">
        <v>6.53479937388316E-2</v>
      </c>
      <c r="BZ133" s="24">
        <v>-5.3263421756205697E-3</v>
      </c>
      <c r="CA133" s="25">
        <v>0</v>
      </c>
      <c r="CB133" s="23">
        <v>5.6199274615395103E-2</v>
      </c>
      <c r="CC133" s="31">
        <v>-4.2986601751259002E-5</v>
      </c>
      <c r="CD133" s="22">
        <v>5.5080555555555399</v>
      </c>
      <c r="CE133" s="25">
        <v>0</v>
      </c>
      <c r="CF133" s="23">
        <v>1.66985111474365E-2</v>
      </c>
      <c r="CG133" s="15">
        <v>0</v>
      </c>
      <c r="CH133" s="25">
        <v>0</v>
      </c>
      <c r="CI133" s="23">
        <v>9.4709055573804699E-2</v>
      </c>
      <c r="CJ133" s="24">
        <v>0</v>
      </c>
      <c r="CK133" s="33">
        <v>-6.9978188897397803E-6</v>
      </c>
      <c r="CL133" s="23">
        <v>1.89395166368693E-2</v>
      </c>
      <c r="CM133" s="24">
        <v>0</v>
      </c>
      <c r="CN133" s="27">
        <v>0</v>
      </c>
      <c r="CO133" s="23">
        <v>0</v>
      </c>
      <c r="CP133" s="24">
        <v>0</v>
      </c>
      <c r="CQ133" s="25">
        <v>0</v>
      </c>
      <c r="CR133" s="25">
        <f t="shared" si="8"/>
        <v>0</v>
      </c>
      <c r="CS133" s="17">
        <v>0</v>
      </c>
      <c r="CT133" s="17">
        <f t="shared" si="13"/>
        <v>0</v>
      </c>
      <c r="CU133" s="24">
        <v>0</v>
      </c>
      <c r="CV133" s="25">
        <v>0</v>
      </c>
      <c r="CW133" s="25">
        <f t="shared" si="10"/>
        <v>0</v>
      </c>
      <c r="CX133" s="23">
        <v>0</v>
      </c>
      <c r="CY133" s="23">
        <f t="shared" si="11"/>
        <v>0</v>
      </c>
      <c r="CZ133" s="24">
        <v>0</v>
      </c>
      <c r="DA133" s="24">
        <f t="shared" si="12"/>
        <v>0</v>
      </c>
      <c r="DB133" s="25">
        <v>0</v>
      </c>
      <c r="DC133" s="23">
        <v>0</v>
      </c>
      <c r="DD133" s="24">
        <v>0</v>
      </c>
    </row>
    <row r="134" spans="1:108" x14ac:dyDescent="0.25">
      <c r="A134" s="22">
        <v>51</v>
      </c>
      <c r="B134" s="22">
        <v>32</v>
      </c>
      <c r="C134" s="22">
        <v>6</v>
      </c>
      <c r="D134" s="22">
        <v>51</v>
      </c>
      <c r="E134" s="22">
        <v>1</v>
      </c>
      <c r="F134" s="22" t="s">
        <v>98</v>
      </c>
      <c r="G134" s="22" t="s">
        <v>99</v>
      </c>
      <c r="H134" s="22">
        <v>3</v>
      </c>
      <c r="I134" s="22">
        <v>40</v>
      </c>
      <c r="J134" s="22">
        <v>4</v>
      </c>
      <c r="K134" s="22">
        <v>0</v>
      </c>
      <c r="L134" s="22">
        <v>0</v>
      </c>
      <c r="M134" s="22">
        <v>9999</v>
      </c>
      <c r="N134" s="22">
        <v>9999</v>
      </c>
      <c r="O134" s="22" t="s">
        <v>255</v>
      </c>
      <c r="P134" s="28">
        <v>42355.888888888891</v>
      </c>
      <c r="Q134" s="22">
        <v>51</v>
      </c>
      <c r="R134" s="22">
        <v>51</v>
      </c>
      <c r="S134" s="22" t="s">
        <v>474</v>
      </c>
      <c r="T134" s="22" t="s">
        <v>527</v>
      </c>
      <c r="U134" s="22" t="s">
        <v>520</v>
      </c>
      <c r="V134" s="29">
        <v>7.0335648148148147E-2</v>
      </c>
      <c r="W134" s="28">
        <v>42355.070335648146</v>
      </c>
      <c r="X134" s="22">
        <v>0</v>
      </c>
      <c r="Y134" s="22">
        <v>0</v>
      </c>
      <c r="Z134" s="22">
        <v>0</v>
      </c>
      <c r="AA134" s="22">
        <v>0</v>
      </c>
      <c r="AB134" s="22">
        <v>0</v>
      </c>
      <c r="AC134" s="22">
        <v>0</v>
      </c>
      <c r="AD134" s="22">
        <v>6.008</v>
      </c>
      <c r="AE134" s="22">
        <v>733</v>
      </c>
      <c r="AF134" s="22">
        <v>78</v>
      </c>
      <c r="AG134" s="22">
        <v>0</v>
      </c>
      <c r="AH134" s="22">
        <v>0</v>
      </c>
      <c r="AI134" s="22">
        <v>0</v>
      </c>
      <c r="AJ134" s="22" t="s">
        <v>255</v>
      </c>
      <c r="AK134" s="22">
        <v>1</v>
      </c>
      <c r="AL134" s="22">
        <v>1</v>
      </c>
      <c r="AM134" s="22">
        <v>1</v>
      </c>
      <c r="AN134" s="22">
        <v>1</v>
      </c>
      <c r="AO134" s="22">
        <v>10.971111111111099</v>
      </c>
      <c r="AP134" s="12">
        <v>0</v>
      </c>
      <c r="AQ134" s="23">
        <v>306.118187513051</v>
      </c>
      <c r="AR134" s="24">
        <v>0</v>
      </c>
      <c r="AS134" s="22">
        <v>1003</v>
      </c>
      <c r="AT134" s="22">
        <v>10.971111111111099</v>
      </c>
      <c r="AU134" s="22">
        <v>1</v>
      </c>
      <c r="AV134" s="22">
        <v>3</v>
      </c>
      <c r="AW134" s="12">
        <v>0</v>
      </c>
      <c r="AX134" s="23">
        <v>306.118187513051</v>
      </c>
      <c r="AY134" s="24">
        <v>0</v>
      </c>
      <c r="AZ134" s="22">
        <v>16.476666666666699</v>
      </c>
      <c r="BA134" s="22">
        <v>1</v>
      </c>
      <c r="BB134" s="22">
        <v>4</v>
      </c>
      <c r="BC134" s="25">
        <v>0</v>
      </c>
      <c r="BD134" s="23">
        <v>304.03006890791403</v>
      </c>
      <c r="BE134" s="24">
        <v>0</v>
      </c>
      <c r="BF134" s="25">
        <v>0</v>
      </c>
      <c r="BG134" s="26">
        <v>0</v>
      </c>
      <c r="BH134" s="26">
        <v>0</v>
      </c>
      <c r="BI134" s="23">
        <v>1.5864000175716999</v>
      </c>
      <c r="BJ134" s="23">
        <v>0</v>
      </c>
      <c r="BK134" s="23">
        <v>1.5864000175716999</v>
      </c>
      <c r="BL134" s="24">
        <v>0</v>
      </c>
      <c r="BM134" s="24">
        <v>0</v>
      </c>
      <c r="BN134" s="24">
        <v>0</v>
      </c>
      <c r="BO134" s="25">
        <v>0</v>
      </c>
      <c r="BP134" s="25">
        <v>0</v>
      </c>
      <c r="BQ134" s="25">
        <v>0</v>
      </c>
      <c r="BR134" s="23">
        <v>1.57557873505075</v>
      </c>
      <c r="BS134" s="23">
        <v>0</v>
      </c>
      <c r="BT134" s="23">
        <v>1.57557873505075</v>
      </c>
      <c r="BU134" s="24">
        <v>0</v>
      </c>
      <c r="BV134" s="24">
        <v>0</v>
      </c>
      <c r="BW134" s="24">
        <v>0</v>
      </c>
      <c r="BX134" s="25">
        <v>0</v>
      </c>
      <c r="BY134" s="23">
        <v>7.0753440783697996E-2</v>
      </c>
      <c r="BZ134" s="24">
        <v>-5.3263421756205697E-3</v>
      </c>
      <c r="CA134" s="25">
        <v>0</v>
      </c>
      <c r="CB134" s="23">
        <v>6.0847959073980301E-2</v>
      </c>
      <c r="CC134" s="31">
        <v>-4.2986601751259002E-5</v>
      </c>
      <c r="CD134" s="22">
        <v>5.5055555555555999</v>
      </c>
      <c r="CE134" s="25">
        <v>0</v>
      </c>
      <c r="CF134" s="23">
        <v>1.6690932015845299E-2</v>
      </c>
      <c r="CG134" s="15">
        <v>0</v>
      </c>
      <c r="CH134" s="25">
        <v>0</v>
      </c>
      <c r="CI134" s="23">
        <v>9.4709055573804699E-2</v>
      </c>
      <c r="CJ134" s="24">
        <v>0</v>
      </c>
      <c r="CK134" s="25">
        <v>0</v>
      </c>
      <c r="CL134" s="23">
        <v>-0.112315788400886</v>
      </c>
      <c r="CM134" s="24">
        <v>0</v>
      </c>
      <c r="CN134" s="27">
        <v>0</v>
      </c>
      <c r="CO134" s="23">
        <v>0</v>
      </c>
      <c r="CP134" s="24">
        <v>0</v>
      </c>
      <c r="CQ134" s="25">
        <v>0</v>
      </c>
      <c r="CR134" s="25">
        <f t="shared" si="8"/>
        <v>0</v>
      </c>
      <c r="CS134" s="17">
        <v>0</v>
      </c>
      <c r="CT134" s="17">
        <f t="shared" si="13"/>
        <v>0</v>
      </c>
      <c r="CU134" s="24">
        <v>0</v>
      </c>
      <c r="CV134" s="25">
        <v>0</v>
      </c>
      <c r="CW134" s="25">
        <f t="shared" si="10"/>
        <v>0</v>
      </c>
      <c r="CX134" s="23">
        <v>0</v>
      </c>
      <c r="CY134" s="23">
        <f t="shared" si="11"/>
        <v>0</v>
      </c>
      <c r="CZ134" s="24">
        <v>0</v>
      </c>
      <c r="DA134" s="24">
        <f t="shared" si="12"/>
        <v>0</v>
      </c>
      <c r="DB134" s="25">
        <v>0</v>
      </c>
      <c r="DC134" s="23">
        <v>0</v>
      </c>
      <c r="DD134" s="24">
        <v>0</v>
      </c>
    </row>
    <row r="135" spans="1:108" x14ac:dyDescent="0.25">
      <c r="A135" s="22">
        <v>76</v>
      </c>
      <c r="B135" s="22">
        <v>32</v>
      </c>
      <c r="C135" s="22">
        <v>6</v>
      </c>
      <c r="D135" s="22">
        <v>76</v>
      </c>
      <c r="E135" s="22">
        <v>1</v>
      </c>
      <c r="F135" s="22" t="s">
        <v>98</v>
      </c>
      <c r="G135" s="22" t="s">
        <v>99</v>
      </c>
      <c r="H135" s="22">
        <v>4</v>
      </c>
      <c r="I135" s="22">
        <v>40</v>
      </c>
      <c r="J135" s="22">
        <v>4</v>
      </c>
      <c r="K135" s="22">
        <v>0</v>
      </c>
      <c r="L135" s="22">
        <v>0</v>
      </c>
      <c r="M135" s="22">
        <v>9999</v>
      </c>
      <c r="N135" s="22">
        <v>9999</v>
      </c>
      <c r="O135" s="22" t="s">
        <v>326</v>
      </c>
      <c r="P135" s="28">
        <v>42356.114583333336</v>
      </c>
      <c r="Q135" s="22">
        <v>76</v>
      </c>
      <c r="R135" s="22">
        <v>76</v>
      </c>
      <c r="S135" s="22" t="s">
        <v>474</v>
      </c>
      <c r="T135" s="22" t="s">
        <v>552</v>
      </c>
      <c r="U135" s="22" t="s">
        <v>520</v>
      </c>
      <c r="V135" s="29">
        <v>0.29973379629629632</v>
      </c>
      <c r="W135" s="28">
        <v>42355.299733796295</v>
      </c>
      <c r="X135" s="22">
        <v>0</v>
      </c>
      <c r="Y135" s="22">
        <v>0</v>
      </c>
      <c r="Z135" s="22">
        <v>0</v>
      </c>
      <c r="AA135" s="22">
        <v>0</v>
      </c>
      <c r="AB135" s="22">
        <v>0</v>
      </c>
      <c r="AC135" s="22">
        <v>0</v>
      </c>
      <c r="AD135" s="22">
        <v>6.01</v>
      </c>
      <c r="AE135" s="22">
        <v>728</v>
      </c>
      <c r="AF135" s="22">
        <v>78</v>
      </c>
      <c r="AG135" s="22">
        <v>0</v>
      </c>
      <c r="AH135" s="22">
        <v>0</v>
      </c>
      <c r="AI135" s="22">
        <v>0</v>
      </c>
      <c r="AJ135" s="22" t="s">
        <v>326</v>
      </c>
      <c r="AK135" s="22">
        <v>1</v>
      </c>
      <c r="AL135" s="22">
        <v>1</v>
      </c>
      <c r="AM135" s="22">
        <v>1</v>
      </c>
      <c r="AN135" s="22">
        <v>1</v>
      </c>
      <c r="AO135" s="22">
        <v>16.476666666666699</v>
      </c>
      <c r="AP135" s="12">
        <v>0</v>
      </c>
      <c r="AQ135" s="23">
        <v>304.03006890791403</v>
      </c>
      <c r="AR135" s="24">
        <v>0</v>
      </c>
      <c r="AS135" s="22">
        <v>1004</v>
      </c>
      <c r="AT135" s="22">
        <v>16.476666666666699</v>
      </c>
      <c r="AU135" s="22">
        <v>1</v>
      </c>
      <c r="AV135" s="22">
        <v>4</v>
      </c>
      <c r="AW135" s="12">
        <v>0</v>
      </c>
      <c r="AX135" s="23">
        <v>304.03006890791403</v>
      </c>
      <c r="AY135" s="24">
        <v>0</v>
      </c>
      <c r="AZ135" s="22">
        <v>21.985555555555599</v>
      </c>
      <c r="BA135" s="22">
        <v>1</v>
      </c>
      <c r="BB135" s="22">
        <v>5</v>
      </c>
      <c r="BC135" s="25">
        <v>0</v>
      </c>
      <c r="BD135" s="23">
        <v>405.93025683858798</v>
      </c>
      <c r="BE135" s="24">
        <v>0</v>
      </c>
      <c r="BF135" s="25">
        <v>0</v>
      </c>
      <c r="BG135" s="26">
        <v>0</v>
      </c>
      <c r="BH135" s="26">
        <v>0</v>
      </c>
      <c r="BI135" s="23">
        <v>1.57557873505075</v>
      </c>
      <c r="BJ135" s="23">
        <v>0</v>
      </c>
      <c r="BK135" s="23">
        <v>1.57557873505075</v>
      </c>
      <c r="BL135" s="24">
        <v>0</v>
      </c>
      <c r="BM135" s="24">
        <v>0</v>
      </c>
      <c r="BN135" s="24">
        <v>0</v>
      </c>
      <c r="BO135" s="25">
        <v>0</v>
      </c>
      <c r="BP135" s="25">
        <v>0</v>
      </c>
      <c r="BQ135" s="25">
        <v>0</v>
      </c>
      <c r="BR135" s="23">
        <v>2.10365732207325</v>
      </c>
      <c r="BS135" s="23">
        <v>0</v>
      </c>
      <c r="BT135" s="23">
        <v>2.10365732207325</v>
      </c>
      <c r="BU135" s="24">
        <v>0</v>
      </c>
      <c r="BV135" s="24">
        <v>0</v>
      </c>
      <c r="BW135" s="24">
        <v>0</v>
      </c>
      <c r="BX135" s="25">
        <v>0</v>
      </c>
      <c r="BY135" s="23">
        <v>7.0270811583263496E-2</v>
      </c>
      <c r="BZ135" s="24">
        <v>-5.3263421756205697E-3</v>
      </c>
      <c r="CA135" s="25">
        <v>0</v>
      </c>
      <c r="CB135" s="23">
        <v>6.0432897961606599E-2</v>
      </c>
      <c r="CC135" s="24">
        <v>0</v>
      </c>
      <c r="CD135" s="22">
        <v>5.5088888888889</v>
      </c>
      <c r="CE135" s="25">
        <v>0</v>
      </c>
      <c r="CF135" s="23">
        <v>1.67010375246338E-2</v>
      </c>
      <c r="CG135" s="15">
        <v>0</v>
      </c>
      <c r="CH135" s="25">
        <v>0</v>
      </c>
      <c r="CI135" s="23">
        <v>9.4709055573804699E-2</v>
      </c>
      <c r="CJ135" s="24">
        <v>0</v>
      </c>
      <c r="CK135" s="25">
        <v>0</v>
      </c>
      <c r="CL135" s="23">
        <v>0.42650640754572</v>
      </c>
      <c r="CM135" s="24">
        <v>0</v>
      </c>
      <c r="CN135" s="27">
        <v>0</v>
      </c>
      <c r="CO135" s="23">
        <v>0</v>
      </c>
      <c r="CP135" s="24">
        <v>0</v>
      </c>
      <c r="CQ135" s="25">
        <v>0</v>
      </c>
      <c r="CR135" s="25">
        <f t="shared" si="8"/>
        <v>0</v>
      </c>
      <c r="CS135" s="17">
        <v>0</v>
      </c>
      <c r="CT135" s="17">
        <f t="shared" si="13"/>
        <v>0</v>
      </c>
      <c r="CU135" s="24">
        <v>0</v>
      </c>
      <c r="CV135" s="25">
        <v>0</v>
      </c>
      <c r="CW135" s="25">
        <f t="shared" si="10"/>
        <v>0</v>
      </c>
      <c r="CX135" s="23">
        <v>0</v>
      </c>
      <c r="CY135" s="23">
        <f t="shared" si="11"/>
        <v>0</v>
      </c>
      <c r="CZ135" s="24">
        <v>0</v>
      </c>
      <c r="DA135" s="24">
        <f t="shared" si="12"/>
        <v>0</v>
      </c>
      <c r="DB135" s="25">
        <v>0</v>
      </c>
      <c r="DC135" s="23">
        <v>0</v>
      </c>
      <c r="DD135" s="24">
        <v>0</v>
      </c>
    </row>
    <row r="136" spans="1:108" x14ac:dyDescent="0.25">
      <c r="A136" s="22">
        <v>101</v>
      </c>
      <c r="B136" s="22">
        <v>32</v>
      </c>
      <c r="C136" s="22">
        <v>6</v>
      </c>
      <c r="D136" s="22">
        <v>101</v>
      </c>
      <c r="E136" s="22">
        <v>1</v>
      </c>
      <c r="F136" s="22" t="s">
        <v>98</v>
      </c>
      <c r="G136" s="22" t="s">
        <v>99</v>
      </c>
      <c r="H136" s="22">
        <v>5</v>
      </c>
      <c r="I136" s="22">
        <v>40</v>
      </c>
      <c r="J136" s="22">
        <v>4</v>
      </c>
      <c r="K136" s="22">
        <v>0</v>
      </c>
      <c r="L136" s="22">
        <v>0</v>
      </c>
      <c r="M136" s="22">
        <v>9999</v>
      </c>
      <c r="N136" s="22">
        <v>9999</v>
      </c>
      <c r="O136" s="22" t="s">
        <v>397</v>
      </c>
      <c r="P136" s="28">
        <v>42356.340277777781</v>
      </c>
      <c r="Q136" s="22">
        <v>101</v>
      </c>
      <c r="R136" s="22">
        <v>101</v>
      </c>
      <c r="S136" s="22" t="s">
        <v>474</v>
      </c>
      <c r="T136" s="22" t="s">
        <v>577</v>
      </c>
      <c r="U136" s="22" t="s">
        <v>520</v>
      </c>
      <c r="V136" s="29">
        <v>0.52927083333333336</v>
      </c>
      <c r="W136" s="28">
        <v>42355.529270833336</v>
      </c>
      <c r="X136" s="22">
        <v>0</v>
      </c>
      <c r="Y136" s="22">
        <v>0</v>
      </c>
      <c r="Z136" s="22">
        <v>0</v>
      </c>
      <c r="AA136" s="22">
        <v>0</v>
      </c>
      <c r="AB136" s="22">
        <v>0</v>
      </c>
      <c r="AC136" s="22">
        <v>0</v>
      </c>
      <c r="AD136" s="22">
        <v>6.0129999999999999</v>
      </c>
      <c r="AE136" s="22">
        <v>972</v>
      </c>
      <c r="AF136" s="22">
        <v>96</v>
      </c>
      <c r="AG136" s="22">
        <v>0</v>
      </c>
      <c r="AH136" s="22">
        <v>0</v>
      </c>
      <c r="AI136" s="22">
        <v>0</v>
      </c>
      <c r="AJ136" s="22" t="s">
        <v>397</v>
      </c>
      <c r="AK136" s="22">
        <v>1</v>
      </c>
      <c r="AL136" s="22">
        <v>1</v>
      </c>
      <c r="AM136" s="22">
        <v>1</v>
      </c>
      <c r="AN136" s="22">
        <v>1</v>
      </c>
      <c r="AO136" s="22">
        <v>21.985555555555599</v>
      </c>
      <c r="AP136" s="12">
        <v>0</v>
      </c>
      <c r="AQ136" s="23">
        <v>405.93025683858798</v>
      </c>
      <c r="AR136" s="24">
        <v>0</v>
      </c>
      <c r="AS136" s="22">
        <v>1005</v>
      </c>
      <c r="AT136" s="22">
        <v>21.985555555555599</v>
      </c>
      <c r="AU136" s="22">
        <v>1</v>
      </c>
      <c r="AV136" s="22">
        <v>5</v>
      </c>
      <c r="AW136" s="12">
        <v>0</v>
      </c>
      <c r="AX136" s="23">
        <v>405.93025683858798</v>
      </c>
      <c r="AY136" s="24">
        <v>0</v>
      </c>
      <c r="AZ136" s="22">
        <v>27.496666666666702</v>
      </c>
      <c r="BA136" s="22">
        <v>1</v>
      </c>
      <c r="BB136" s="22">
        <v>6</v>
      </c>
      <c r="BC136" s="25">
        <v>0</v>
      </c>
      <c r="BD136" s="23">
        <v>407.18312800167098</v>
      </c>
      <c r="BE136" s="24">
        <v>0</v>
      </c>
      <c r="BF136" s="25">
        <v>0</v>
      </c>
      <c r="BG136" s="26">
        <v>0</v>
      </c>
      <c r="BH136" s="26">
        <v>0</v>
      </c>
      <c r="BI136" s="23">
        <v>2.10365732207325</v>
      </c>
      <c r="BJ136" s="23">
        <v>0</v>
      </c>
      <c r="BK136" s="23">
        <v>2.10365732207325</v>
      </c>
      <c r="BL136" s="24">
        <v>0</v>
      </c>
      <c r="BM136" s="24">
        <v>0</v>
      </c>
      <c r="BN136" s="24">
        <v>0</v>
      </c>
      <c r="BO136" s="25">
        <v>0</v>
      </c>
      <c r="BP136" s="25">
        <v>0</v>
      </c>
      <c r="BQ136" s="25">
        <v>0</v>
      </c>
      <c r="BR136" s="23">
        <v>2.11015009158583</v>
      </c>
      <c r="BS136" s="23">
        <v>0</v>
      </c>
      <c r="BT136" s="23">
        <v>2.11015009158583</v>
      </c>
      <c r="BU136" s="24">
        <v>0</v>
      </c>
      <c r="BV136" s="24">
        <v>0</v>
      </c>
      <c r="BW136" s="24">
        <v>0</v>
      </c>
      <c r="BX136" s="25">
        <v>0</v>
      </c>
      <c r="BY136" s="23">
        <v>9.3823116564467096E-2</v>
      </c>
      <c r="BZ136" s="24">
        <v>-5.3263421756205697E-3</v>
      </c>
      <c r="CA136" s="25">
        <v>0</v>
      </c>
      <c r="CB136" s="23">
        <v>8.0687880245441698E-2</v>
      </c>
      <c r="CC136" s="24">
        <v>0</v>
      </c>
      <c r="CD136" s="22">
        <v>5.5111111111111004</v>
      </c>
      <c r="CE136" s="25">
        <v>0</v>
      </c>
      <c r="CF136" s="23">
        <v>1.6707774530492801E-2</v>
      </c>
      <c r="CG136" s="15">
        <v>0</v>
      </c>
      <c r="CH136" s="25">
        <v>0</v>
      </c>
      <c r="CI136" s="23">
        <v>9.4709055573804699E-2</v>
      </c>
      <c r="CJ136" s="24">
        <v>0</v>
      </c>
      <c r="CK136" s="25">
        <v>0</v>
      </c>
      <c r="CL136" s="23">
        <v>-9.1788824272695593E-2</v>
      </c>
      <c r="CM136" s="24">
        <v>0</v>
      </c>
      <c r="CN136" s="27">
        <v>0</v>
      </c>
      <c r="CO136" s="23">
        <v>0</v>
      </c>
      <c r="CP136" s="24">
        <v>0</v>
      </c>
      <c r="CQ136" s="25">
        <v>0</v>
      </c>
      <c r="CR136" s="25">
        <f t="shared" si="8"/>
        <v>0</v>
      </c>
      <c r="CS136" s="17">
        <v>0</v>
      </c>
      <c r="CT136" s="17">
        <f t="shared" si="13"/>
        <v>0</v>
      </c>
      <c r="CU136" s="24">
        <v>0</v>
      </c>
      <c r="CV136" s="25">
        <v>0</v>
      </c>
      <c r="CW136" s="25">
        <f t="shared" si="10"/>
        <v>0</v>
      </c>
      <c r="CX136" s="23">
        <v>0</v>
      </c>
      <c r="CY136" s="23">
        <f t="shared" si="11"/>
        <v>0</v>
      </c>
      <c r="CZ136" s="24">
        <v>0</v>
      </c>
      <c r="DA136" s="24">
        <f t="shared" si="12"/>
        <v>0</v>
      </c>
      <c r="DB136" s="25">
        <v>0</v>
      </c>
      <c r="DC136" s="23">
        <v>0</v>
      </c>
      <c r="DD136" s="24">
        <v>0</v>
      </c>
    </row>
    <row r="137" spans="1:108" x14ac:dyDescent="0.25">
      <c r="A137" s="22">
        <v>2</v>
      </c>
      <c r="B137" s="22">
        <v>32</v>
      </c>
      <c r="C137" s="22">
        <v>6</v>
      </c>
      <c r="D137" s="22">
        <v>2</v>
      </c>
      <c r="E137" s="22">
        <v>2</v>
      </c>
      <c r="F137" s="22" t="s">
        <v>98</v>
      </c>
      <c r="G137" s="22" t="s">
        <v>99</v>
      </c>
      <c r="H137" s="22">
        <v>1</v>
      </c>
      <c r="I137" s="32">
        <v>50</v>
      </c>
      <c r="J137" s="22">
        <v>5</v>
      </c>
      <c r="K137" s="22">
        <v>0</v>
      </c>
      <c r="L137" s="22">
        <v>0</v>
      </c>
      <c r="M137" s="22">
        <v>9999</v>
      </c>
      <c r="N137" s="22">
        <v>9999</v>
      </c>
      <c r="O137" s="22" t="s">
        <v>104</v>
      </c>
      <c r="P137" s="28">
        <v>42355.446527777778</v>
      </c>
      <c r="Q137" s="22">
        <v>2</v>
      </c>
      <c r="R137" s="22">
        <v>2</v>
      </c>
      <c r="S137" s="22" t="s">
        <v>474</v>
      </c>
      <c r="T137" s="22" t="s">
        <v>477</v>
      </c>
      <c r="U137" s="22" t="s">
        <v>476</v>
      </c>
      <c r="V137" s="29">
        <v>0.6222685185185185</v>
      </c>
      <c r="W137" s="28">
        <v>42354.62226851852</v>
      </c>
      <c r="X137" s="22">
        <v>0</v>
      </c>
      <c r="Y137" s="22">
        <v>0</v>
      </c>
      <c r="Z137" s="22">
        <v>0</v>
      </c>
      <c r="AA137" s="22">
        <v>0</v>
      </c>
      <c r="AB137" s="22">
        <v>0</v>
      </c>
      <c r="AC137" s="22">
        <v>0</v>
      </c>
      <c r="AD137" s="22">
        <v>6.0359999999999996</v>
      </c>
      <c r="AE137" s="22">
        <v>718</v>
      </c>
      <c r="AF137" s="22">
        <v>71</v>
      </c>
      <c r="AG137" s="22">
        <v>0</v>
      </c>
      <c r="AH137" s="22">
        <v>0</v>
      </c>
      <c r="AI137" s="22">
        <v>0</v>
      </c>
      <c r="AJ137" s="22" t="s">
        <v>104</v>
      </c>
      <c r="AK137" s="22">
        <v>2</v>
      </c>
      <c r="AL137" s="22">
        <v>6</v>
      </c>
      <c r="AM137" s="22">
        <v>2</v>
      </c>
      <c r="AN137" s="22">
        <v>1</v>
      </c>
      <c r="AO137" s="22">
        <v>0.2175</v>
      </c>
      <c r="AP137" s="12">
        <v>0</v>
      </c>
      <c r="AQ137" s="23">
        <v>299.85383169763998</v>
      </c>
      <c r="AR137" s="24">
        <v>0</v>
      </c>
      <c r="AS137" s="22">
        <v>2001</v>
      </c>
      <c r="AT137" s="22">
        <v>0.2175</v>
      </c>
      <c r="AU137" s="22">
        <v>2</v>
      </c>
      <c r="AV137" s="22">
        <v>1</v>
      </c>
      <c r="AW137" s="12">
        <v>0</v>
      </c>
      <c r="AX137" s="23">
        <v>299.85383169763998</v>
      </c>
      <c r="AY137" s="24">
        <v>0</v>
      </c>
      <c r="AZ137" s="22">
        <v>5.6830555555555602</v>
      </c>
      <c r="BA137" s="22">
        <v>2</v>
      </c>
      <c r="BB137" s="22">
        <v>2</v>
      </c>
      <c r="BC137" s="25">
        <v>0</v>
      </c>
      <c r="BD137" s="23">
        <v>274.79640843599901</v>
      </c>
      <c r="BE137" s="24">
        <v>0</v>
      </c>
      <c r="BF137" s="25">
        <v>0</v>
      </c>
      <c r="BG137" s="26">
        <v>0</v>
      </c>
      <c r="BH137" s="26">
        <v>0</v>
      </c>
      <c r="BI137" s="23">
        <v>1.5539361700088401</v>
      </c>
      <c r="BJ137" s="23">
        <v>0</v>
      </c>
      <c r="BK137" s="23">
        <v>1.5539361700088401</v>
      </c>
      <c r="BL137" s="24">
        <v>0</v>
      </c>
      <c r="BM137" s="24">
        <v>0</v>
      </c>
      <c r="BN137" s="24">
        <v>0</v>
      </c>
      <c r="BO137" s="25">
        <v>0</v>
      </c>
      <c r="BP137" s="25">
        <v>0</v>
      </c>
      <c r="BQ137" s="25">
        <v>0</v>
      </c>
      <c r="BR137" s="23">
        <v>1.42408077975741</v>
      </c>
      <c r="BS137" s="23">
        <v>0</v>
      </c>
      <c r="BT137" s="23">
        <v>1.42408077975741</v>
      </c>
      <c r="BU137" s="24">
        <v>0</v>
      </c>
      <c r="BV137" s="24">
        <v>0</v>
      </c>
      <c r="BW137" s="24">
        <v>0</v>
      </c>
      <c r="BX137" s="25">
        <v>0</v>
      </c>
      <c r="BY137" s="23">
        <v>6.93055531823943E-2</v>
      </c>
      <c r="BZ137" s="24">
        <v>-5.3263421756205697E-3</v>
      </c>
      <c r="CA137" s="25">
        <v>0</v>
      </c>
      <c r="CB137" s="23">
        <v>5.9602775736859098E-2</v>
      </c>
      <c r="CC137" s="24">
        <v>0</v>
      </c>
      <c r="CD137" s="22">
        <v>5.4655555555555599</v>
      </c>
      <c r="CE137" s="25">
        <v>0</v>
      </c>
      <c r="CF137" s="23">
        <v>1.6569665910381899E-2</v>
      </c>
      <c r="CG137" s="15">
        <v>0</v>
      </c>
      <c r="CH137" s="25">
        <v>0</v>
      </c>
      <c r="CI137" s="23">
        <v>9.4709055573804699E-2</v>
      </c>
      <c r="CJ137" s="24">
        <v>0</v>
      </c>
      <c r="CK137" s="25">
        <v>0</v>
      </c>
      <c r="CL137" s="23">
        <v>-0.231431334290085</v>
      </c>
      <c r="CM137" s="24">
        <v>0</v>
      </c>
      <c r="CN137" s="27">
        <v>0</v>
      </c>
      <c r="CO137" s="23">
        <v>0</v>
      </c>
      <c r="CP137" s="24">
        <v>0</v>
      </c>
      <c r="CQ137" s="25">
        <v>0</v>
      </c>
      <c r="CR137" s="25">
        <f t="shared" si="8"/>
        <v>0</v>
      </c>
      <c r="CS137" s="17">
        <v>0</v>
      </c>
      <c r="CT137" s="17">
        <f t="shared" si="13"/>
        <v>0</v>
      </c>
      <c r="CU137" s="24">
        <v>0</v>
      </c>
      <c r="CV137" s="25">
        <v>0</v>
      </c>
      <c r="CW137" s="25">
        <f t="shared" si="10"/>
        <v>0</v>
      </c>
      <c r="CX137" s="23">
        <v>0</v>
      </c>
      <c r="CY137" s="23">
        <f t="shared" si="11"/>
        <v>0</v>
      </c>
      <c r="CZ137" s="24">
        <v>0</v>
      </c>
      <c r="DA137" s="24">
        <f t="shared" si="12"/>
        <v>0</v>
      </c>
      <c r="DB137" s="25">
        <v>0</v>
      </c>
      <c r="DC137" s="23">
        <v>0</v>
      </c>
      <c r="DD137" s="24">
        <v>0</v>
      </c>
    </row>
    <row r="138" spans="1:108" x14ac:dyDescent="0.25">
      <c r="A138" s="22">
        <v>27</v>
      </c>
      <c r="B138" s="22">
        <v>32</v>
      </c>
      <c r="C138" s="22">
        <v>6</v>
      </c>
      <c r="D138" s="22">
        <v>27</v>
      </c>
      <c r="E138" s="22">
        <v>2</v>
      </c>
      <c r="F138" s="22" t="s">
        <v>98</v>
      </c>
      <c r="G138" s="22" t="s">
        <v>99</v>
      </c>
      <c r="H138" s="22">
        <v>2</v>
      </c>
      <c r="I138" s="32">
        <v>50</v>
      </c>
      <c r="J138" s="22">
        <v>5</v>
      </c>
      <c r="K138" s="22">
        <v>0</v>
      </c>
      <c r="L138" s="22">
        <v>0</v>
      </c>
      <c r="M138" s="22">
        <v>9999</v>
      </c>
      <c r="N138" s="22">
        <v>9999</v>
      </c>
      <c r="O138" s="22" t="s">
        <v>186</v>
      </c>
      <c r="P138" s="28">
        <v>42355.672222222223</v>
      </c>
      <c r="Q138" s="22">
        <v>27</v>
      </c>
      <c r="R138" s="22">
        <v>27</v>
      </c>
      <c r="S138" s="22" t="s">
        <v>474</v>
      </c>
      <c r="T138" s="22" t="s">
        <v>502</v>
      </c>
      <c r="U138" s="22" t="s">
        <v>476</v>
      </c>
      <c r="V138" s="29">
        <v>0.85</v>
      </c>
      <c r="W138" s="28">
        <v>42354.85</v>
      </c>
      <c r="X138" s="22">
        <v>0</v>
      </c>
      <c r="Y138" s="22">
        <v>0</v>
      </c>
      <c r="Z138" s="22">
        <v>0</v>
      </c>
      <c r="AA138" s="22">
        <v>0</v>
      </c>
      <c r="AB138" s="22">
        <v>0</v>
      </c>
      <c r="AC138" s="22">
        <v>0</v>
      </c>
      <c r="AD138" s="22">
        <v>6.0309999999999997</v>
      </c>
      <c r="AE138" s="22">
        <v>658</v>
      </c>
      <c r="AF138" s="22">
        <v>67</v>
      </c>
      <c r="AG138" s="22">
        <v>0</v>
      </c>
      <c r="AH138" s="22">
        <v>0</v>
      </c>
      <c r="AI138" s="22">
        <v>0</v>
      </c>
      <c r="AJ138" s="22" t="s">
        <v>186</v>
      </c>
      <c r="AK138" s="22">
        <v>2</v>
      </c>
      <c r="AL138" s="22">
        <v>6</v>
      </c>
      <c r="AM138" s="22">
        <v>2</v>
      </c>
      <c r="AN138" s="22">
        <v>1</v>
      </c>
      <c r="AO138" s="22">
        <v>5.6830555555555602</v>
      </c>
      <c r="AP138" s="12">
        <v>0</v>
      </c>
      <c r="AQ138" s="23">
        <v>274.79640843599901</v>
      </c>
      <c r="AR138" s="24">
        <v>0</v>
      </c>
      <c r="AS138" s="22">
        <v>2002</v>
      </c>
      <c r="AT138" s="22">
        <v>5.6830555555555602</v>
      </c>
      <c r="AU138" s="22">
        <v>2</v>
      </c>
      <c r="AV138" s="22">
        <v>2</v>
      </c>
      <c r="AW138" s="12">
        <v>0</v>
      </c>
      <c r="AX138" s="23">
        <v>274.79640843599901</v>
      </c>
      <c r="AY138" s="24">
        <v>0</v>
      </c>
      <c r="AZ138" s="22">
        <v>11.189166666666701</v>
      </c>
      <c r="BA138" s="22">
        <v>2</v>
      </c>
      <c r="BB138" s="22">
        <v>3</v>
      </c>
      <c r="BC138" s="25">
        <v>0</v>
      </c>
      <c r="BD138" s="23">
        <v>301.52432658175002</v>
      </c>
      <c r="BE138" s="24">
        <v>0</v>
      </c>
      <c r="BF138" s="25">
        <v>0</v>
      </c>
      <c r="BG138" s="26">
        <v>0</v>
      </c>
      <c r="BH138" s="26">
        <v>0</v>
      </c>
      <c r="BI138" s="23">
        <v>1.42408077975741</v>
      </c>
      <c r="BJ138" s="23">
        <v>0</v>
      </c>
      <c r="BK138" s="23">
        <v>1.42408077975741</v>
      </c>
      <c r="BL138" s="24">
        <v>0</v>
      </c>
      <c r="BM138" s="24">
        <v>0</v>
      </c>
      <c r="BN138" s="24">
        <v>0</v>
      </c>
      <c r="BO138" s="25">
        <v>0</v>
      </c>
      <c r="BP138" s="25">
        <v>0</v>
      </c>
      <c r="BQ138" s="25">
        <v>0</v>
      </c>
      <c r="BR138" s="23">
        <v>1.5625931960256101</v>
      </c>
      <c r="BS138" s="23">
        <v>0</v>
      </c>
      <c r="BT138" s="23">
        <v>1.5625931960256101</v>
      </c>
      <c r="BU138" s="24">
        <v>0</v>
      </c>
      <c r="BV138" s="24">
        <v>0</v>
      </c>
      <c r="BW138" s="24">
        <v>0</v>
      </c>
      <c r="BX138" s="25">
        <v>0</v>
      </c>
      <c r="BY138" s="23">
        <v>6.3514002777180403E-2</v>
      </c>
      <c r="BZ138" s="24">
        <v>-5.3263421756205697E-3</v>
      </c>
      <c r="CA138" s="25">
        <v>0</v>
      </c>
      <c r="CB138" s="23">
        <v>5.4622042388375099E-2</v>
      </c>
      <c r="CC138" s="24">
        <v>0</v>
      </c>
      <c r="CD138" s="22">
        <v>5.5061111111111396</v>
      </c>
      <c r="CE138" s="25">
        <v>0</v>
      </c>
      <c r="CF138" s="23">
        <v>1.6692616267310001E-2</v>
      </c>
      <c r="CG138" s="15">
        <v>0</v>
      </c>
      <c r="CH138" s="25">
        <v>0</v>
      </c>
      <c r="CI138" s="23">
        <v>9.4709055573804699E-2</v>
      </c>
      <c r="CJ138" s="24">
        <v>0</v>
      </c>
      <c r="CK138" s="25">
        <v>0</v>
      </c>
      <c r="CL138" s="23">
        <v>3.6002704815890199E-2</v>
      </c>
      <c r="CM138" s="24">
        <v>0</v>
      </c>
      <c r="CN138" s="27">
        <v>0</v>
      </c>
      <c r="CO138" s="23">
        <v>0</v>
      </c>
      <c r="CP138" s="24">
        <v>0</v>
      </c>
      <c r="CQ138" s="25">
        <v>0</v>
      </c>
      <c r="CR138" s="25">
        <f t="shared" si="8"/>
        <v>0</v>
      </c>
      <c r="CS138" s="17">
        <v>0</v>
      </c>
      <c r="CT138" s="17">
        <f t="shared" si="13"/>
        <v>0</v>
      </c>
      <c r="CU138" s="24">
        <v>0</v>
      </c>
      <c r="CV138" s="25">
        <v>0</v>
      </c>
      <c r="CW138" s="25">
        <f t="shared" si="10"/>
        <v>0</v>
      </c>
      <c r="CX138" s="23">
        <v>0</v>
      </c>
      <c r="CY138" s="23">
        <f t="shared" si="11"/>
        <v>0</v>
      </c>
      <c r="CZ138" s="24">
        <v>0</v>
      </c>
      <c r="DA138" s="24">
        <f t="shared" si="12"/>
        <v>0</v>
      </c>
      <c r="DB138" s="25">
        <v>0</v>
      </c>
      <c r="DC138" s="23">
        <v>0</v>
      </c>
      <c r="DD138" s="24">
        <v>0</v>
      </c>
    </row>
    <row r="139" spans="1:108" x14ac:dyDescent="0.25">
      <c r="A139" s="22">
        <v>52</v>
      </c>
      <c r="B139" s="22">
        <v>32</v>
      </c>
      <c r="C139" s="22">
        <v>6</v>
      </c>
      <c r="D139" s="22">
        <v>52</v>
      </c>
      <c r="E139" s="22">
        <v>2</v>
      </c>
      <c r="F139" s="22" t="s">
        <v>98</v>
      </c>
      <c r="G139" s="22" t="s">
        <v>99</v>
      </c>
      <c r="H139" s="22">
        <v>3</v>
      </c>
      <c r="I139" s="32">
        <v>50</v>
      </c>
      <c r="J139" s="22">
        <v>5</v>
      </c>
      <c r="K139" s="22">
        <v>0</v>
      </c>
      <c r="L139" s="22">
        <v>0</v>
      </c>
      <c r="M139" s="22">
        <v>9999</v>
      </c>
      <c r="N139" s="22">
        <v>9999</v>
      </c>
      <c r="O139" s="22" t="s">
        <v>257</v>
      </c>
      <c r="P139" s="28">
        <v>42355.897916666669</v>
      </c>
      <c r="Q139" s="22">
        <v>52</v>
      </c>
      <c r="R139" s="22">
        <v>52</v>
      </c>
      <c r="S139" s="22" t="s">
        <v>474</v>
      </c>
      <c r="T139" s="22" t="s">
        <v>528</v>
      </c>
      <c r="U139" s="22" t="s">
        <v>520</v>
      </c>
      <c r="V139" s="29">
        <v>7.9421296296296295E-2</v>
      </c>
      <c r="W139" s="28">
        <v>42355.079421296294</v>
      </c>
      <c r="X139" s="22">
        <v>0</v>
      </c>
      <c r="Y139" s="22">
        <v>0</v>
      </c>
      <c r="Z139" s="22">
        <v>0</v>
      </c>
      <c r="AA139" s="22">
        <v>0</v>
      </c>
      <c r="AB139" s="22">
        <v>0</v>
      </c>
      <c r="AC139" s="22">
        <v>0</v>
      </c>
      <c r="AD139" s="22">
        <v>6.0030000000000001</v>
      </c>
      <c r="AE139" s="22">
        <v>722</v>
      </c>
      <c r="AF139" s="22">
        <v>75</v>
      </c>
      <c r="AG139" s="22">
        <v>0</v>
      </c>
      <c r="AH139" s="22">
        <v>0</v>
      </c>
      <c r="AI139" s="22">
        <v>0</v>
      </c>
      <c r="AJ139" s="22" t="s">
        <v>257</v>
      </c>
      <c r="AK139" s="22">
        <v>2</v>
      </c>
      <c r="AL139" s="22">
        <v>6</v>
      </c>
      <c r="AM139" s="22">
        <v>2</v>
      </c>
      <c r="AN139" s="22">
        <v>1</v>
      </c>
      <c r="AO139" s="22">
        <v>11.189166666666701</v>
      </c>
      <c r="AP139" s="12">
        <v>0</v>
      </c>
      <c r="AQ139" s="23">
        <v>301.52432658175002</v>
      </c>
      <c r="AR139" s="24">
        <v>0</v>
      </c>
      <c r="AS139" s="22">
        <v>2003</v>
      </c>
      <c r="AT139" s="22">
        <v>11.189166666666701</v>
      </c>
      <c r="AU139" s="22">
        <v>2</v>
      </c>
      <c r="AV139" s="22">
        <v>3</v>
      </c>
      <c r="AW139" s="12">
        <v>0</v>
      </c>
      <c r="AX139" s="23">
        <v>301.52432658175002</v>
      </c>
      <c r="AY139" s="24">
        <v>0</v>
      </c>
      <c r="AZ139" s="22">
        <v>16.695833333333301</v>
      </c>
      <c r="BA139" s="22">
        <v>2</v>
      </c>
      <c r="BB139" s="22">
        <v>4</v>
      </c>
      <c r="BC139" s="25">
        <v>0</v>
      </c>
      <c r="BD139" s="23">
        <v>307.37105867613298</v>
      </c>
      <c r="BE139" s="24">
        <v>0</v>
      </c>
      <c r="BF139" s="25">
        <v>0</v>
      </c>
      <c r="BG139" s="26">
        <v>0</v>
      </c>
      <c r="BH139" s="26">
        <v>0</v>
      </c>
      <c r="BI139" s="23">
        <v>1.5625931960256101</v>
      </c>
      <c r="BJ139" s="23">
        <v>0</v>
      </c>
      <c r="BK139" s="23">
        <v>1.5625931960256101</v>
      </c>
      <c r="BL139" s="24">
        <v>0</v>
      </c>
      <c r="BM139" s="24">
        <v>0</v>
      </c>
      <c r="BN139" s="24">
        <v>0</v>
      </c>
      <c r="BO139" s="25">
        <v>0</v>
      </c>
      <c r="BP139" s="25">
        <v>0</v>
      </c>
      <c r="BQ139" s="25">
        <v>0</v>
      </c>
      <c r="BR139" s="23">
        <v>1.5928927870842799</v>
      </c>
      <c r="BS139" s="23">
        <v>0</v>
      </c>
      <c r="BT139" s="23">
        <v>1.5928927870842799</v>
      </c>
      <c r="BU139" s="24">
        <v>0</v>
      </c>
      <c r="BV139" s="24">
        <v>0</v>
      </c>
      <c r="BW139" s="24">
        <v>0</v>
      </c>
      <c r="BX139" s="25">
        <v>0</v>
      </c>
      <c r="BY139" s="23">
        <v>6.9691656542742106E-2</v>
      </c>
      <c r="BZ139" s="24">
        <v>-5.3263421756205697E-3</v>
      </c>
      <c r="CA139" s="25">
        <v>0</v>
      </c>
      <c r="CB139" s="23">
        <v>5.9934824626758199E-2</v>
      </c>
      <c r="CC139" s="31">
        <v>-4.2986601751259002E-5</v>
      </c>
      <c r="CD139" s="22">
        <v>5.5066666666666002</v>
      </c>
      <c r="CE139" s="25">
        <v>0</v>
      </c>
      <c r="CF139" s="23">
        <v>1.6694300518774501E-2</v>
      </c>
      <c r="CG139" s="15">
        <v>0</v>
      </c>
      <c r="CH139" s="25">
        <v>0</v>
      </c>
      <c r="CI139" s="23">
        <v>9.4709055573804699E-2</v>
      </c>
      <c r="CJ139" s="24">
        <v>0</v>
      </c>
      <c r="CK139" s="25">
        <v>0</v>
      </c>
      <c r="CL139" s="23">
        <v>-7.13469331179271E-2</v>
      </c>
      <c r="CM139" s="24">
        <v>0</v>
      </c>
      <c r="CN139" s="27">
        <v>0</v>
      </c>
      <c r="CO139" s="23">
        <v>0</v>
      </c>
      <c r="CP139" s="24">
        <v>0</v>
      </c>
      <c r="CQ139" s="25">
        <v>0</v>
      </c>
      <c r="CR139" s="25">
        <f t="shared" si="8"/>
        <v>0</v>
      </c>
      <c r="CS139" s="17">
        <v>0</v>
      </c>
      <c r="CT139" s="17">
        <f t="shared" si="13"/>
        <v>0</v>
      </c>
      <c r="CU139" s="24">
        <v>0</v>
      </c>
      <c r="CV139" s="25">
        <v>0</v>
      </c>
      <c r="CW139" s="25">
        <f t="shared" si="10"/>
        <v>0</v>
      </c>
      <c r="CX139" s="23">
        <v>0</v>
      </c>
      <c r="CY139" s="23">
        <f t="shared" si="11"/>
        <v>0</v>
      </c>
      <c r="CZ139" s="24">
        <v>0</v>
      </c>
      <c r="DA139" s="24">
        <f t="shared" si="12"/>
        <v>0</v>
      </c>
      <c r="DB139" s="25">
        <v>0</v>
      </c>
      <c r="DC139" s="23">
        <v>0</v>
      </c>
      <c r="DD139" s="24">
        <v>0</v>
      </c>
    </row>
    <row r="140" spans="1:108" x14ac:dyDescent="0.25">
      <c r="A140" s="22">
        <v>77</v>
      </c>
      <c r="B140" s="22">
        <v>32</v>
      </c>
      <c r="C140" s="22">
        <v>6</v>
      </c>
      <c r="D140" s="22">
        <v>77</v>
      </c>
      <c r="E140" s="22">
        <v>2</v>
      </c>
      <c r="F140" s="22" t="s">
        <v>98</v>
      </c>
      <c r="G140" s="22" t="s">
        <v>99</v>
      </c>
      <c r="H140" s="22">
        <v>4</v>
      </c>
      <c r="I140" s="32">
        <v>50</v>
      </c>
      <c r="J140" s="22">
        <v>5</v>
      </c>
      <c r="K140" s="22">
        <v>0</v>
      </c>
      <c r="L140" s="22">
        <v>0</v>
      </c>
      <c r="M140" s="22">
        <v>9999</v>
      </c>
      <c r="N140" s="22">
        <v>9999</v>
      </c>
      <c r="O140" s="22" t="s">
        <v>328</v>
      </c>
      <c r="P140" s="28">
        <v>42356.123611111114</v>
      </c>
      <c r="Q140" s="22">
        <v>77</v>
      </c>
      <c r="R140" s="22">
        <v>77</v>
      </c>
      <c r="S140" s="22" t="s">
        <v>474</v>
      </c>
      <c r="T140" s="22" t="s">
        <v>553</v>
      </c>
      <c r="U140" s="22" t="s">
        <v>520</v>
      </c>
      <c r="V140" s="29">
        <v>0.30886574074074075</v>
      </c>
      <c r="W140" s="28">
        <v>42355.308865740742</v>
      </c>
      <c r="X140" s="22">
        <v>0</v>
      </c>
      <c r="Y140" s="22">
        <v>0</v>
      </c>
      <c r="Z140" s="22">
        <v>0</v>
      </c>
      <c r="AA140" s="22">
        <v>0</v>
      </c>
      <c r="AB140" s="22">
        <v>0</v>
      </c>
      <c r="AC140" s="22">
        <v>0</v>
      </c>
      <c r="AD140" s="22">
        <v>6.01</v>
      </c>
      <c r="AE140" s="22">
        <v>736</v>
      </c>
      <c r="AF140" s="22">
        <v>77</v>
      </c>
      <c r="AG140" s="22">
        <v>0</v>
      </c>
      <c r="AH140" s="22">
        <v>0</v>
      </c>
      <c r="AI140" s="22">
        <v>0</v>
      </c>
      <c r="AJ140" s="22" t="s">
        <v>328</v>
      </c>
      <c r="AK140" s="22">
        <v>2</v>
      </c>
      <c r="AL140" s="22">
        <v>6</v>
      </c>
      <c r="AM140" s="22">
        <v>2</v>
      </c>
      <c r="AN140" s="22">
        <v>1</v>
      </c>
      <c r="AO140" s="22">
        <v>16.695833333333301</v>
      </c>
      <c r="AP140" s="12">
        <v>0</v>
      </c>
      <c r="AQ140" s="23">
        <v>307.37105867613298</v>
      </c>
      <c r="AR140" s="24">
        <v>0</v>
      </c>
      <c r="AS140" s="22">
        <v>2004</v>
      </c>
      <c r="AT140" s="22">
        <v>16.695833333333301</v>
      </c>
      <c r="AU140" s="22">
        <v>2</v>
      </c>
      <c r="AV140" s="22">
        <v>4</v>
      </c>
      <c r="AW140" s="12">
        <v>0</v>
      </c>
      <c r="AX140" s="23">
        <v>307.37105867613298</v>
      </c>
      <c r="AY140" s="24">
        <v>0</v>
      </c>
      <c r="AZ140" s="22">
        <v>22.205555555555598</v>
      </c>
      <c r="BA140" s="22">
        <v>2</v>
      </c>
      <c r="BB140" s="22">
        <v>5</v>
      </c>
      <c r="BC140" s="25">
        <v>0</v>
      </c>
      <c r="BD140" s="23">
        <v>309.04155356024199</v>
      </c>
      <c r="BE140" s="24">
        <v>0</v>
      </c>
      <c r="BF140" s="25">
        <v>0</v>
      </c>
      <c r="BG140" s="26">
        <v>0</v>
      </c>
      <c r="BH140" s="26">
        <v>0</v>
      </c>
      <c r="BI140" s="23">
        <v>1.5928927870842799</v>
      </c>
      <c r="BJ140" s="23">
        <v>0</v>
      </c>
      <c r="BK140" s="23">
        <v>1.5928927870842799</v>
      </c>
      <c r="BL140" s="24">
        <v>0</v>
      </c>
      <c r="BM140" s="24">
        <v>0</v>
      </c>
      <c r="BN140" s="24">
        <v>0</v>
      </c>
      <c r="BO140" s="25">
        <v>0</v>
      </c>
      <c r="BP140" s="25">
        <v>0</v>
      </c>
      <c r="BQ140" s="25">
        <v>0</v>
      </c>
      <c r="BR140" s="23">
        <v>1.6015498131010399</v>
      </c>
      <c r="BS140" s="23">
        <v>0</v>
      </c>
      <c r="BT140" s="23">
        <v>1.6015498131010399</v>
      </c>
      <c r="BU140" s="24">
        <v>0</v>
      </c>
      <c r="BV140" s="24">
        <v>0</v>
      </c>
      <c r="BW140" s="24">
        <v>0</v>
      </c>
      <c r="BX140" s="25">
        <v>0</v>
      </c>
      <c r="BY140" s="23">
        <v>7.1043018303958705E-2</v>
      </c>
      <c r="BZ140" s="24">
        <v>-5.3263421756205697E-3</v>
      </c>
      <c r="CA140" s="25">
        <v>0</v>
      </c>
      <c r="CB140" s="23">
        <v>6.1096995741404501E-2</v>
      </c>
      <c r="CC140" s="24">
        <v>0</v>
      </c>
      <c r="CD140" s="22">
        <v>5.5097222222223001</v>
      </c>
      <c r="CE140" s="25">
        <v>0</v>
      </c>
      <c r="CF140" s="23">
        <v>1.6703563901831101E-2</v>
      </c>
      <c r="CG140" s="15">
        <v>0</v>
      </c>
      <c r="CH140" s="25">
        <v>0</v>
      </c>
      <c r="CI140" s="23">
        <v>9.4709055573804699E-2</v>
      </c>
      <c r="CJ140" s="24">
        <v>0</v>
      </c>
      <c r="CK140" s="25">
        <v>0</v>
      </c>
      <c r="CL140" s="23">
        <v>-9.2809570896320998E-2</v>
      </c>
      <c r="CM140" s="24">
        <v>0</v>
      </c>
      <c r="CN140" s="27">
        <v>0</v>
      </c>
      <c r="CO140" s="23">
        <v>0</v>
      </c>
      <c r="CP140" s="24">
        <v>0</v>
      </c>
      <c r="CQ140" s="25">
        <v>0</v>
      </c>
      <c r="CR140" s="25">
        <f t="shared" si="8"/>
        <v>0</v>
      </c>
      <c r="CS140" s="17">
        <v>0</v>
      </c>
      <c r="CT140" s="17">
        <f t="shared" si="13"/>
        <v>0</v>
      </c>
      <c r="CU140" s="24">
        <v>0</v>
      </c>
      <c r="CV140" s="25">
        <v>0</v>
      </c>
      <c r="CW140" s="25">
        <f t="shared" si="10"/>
        <v>0</v>
      </c>
      <c r="CX140" s="23">
        <v>0</v>
      </c>
      <c r="CY140" s="23">
        <f t="shared" si="11"/>
        <v>0</v>
      </c>
      <c r="CZ140" s="24">
        <v>0</v>
      </c>
      <c r="DA140" s="24">
        <f t="shared" si="12"/>
        <v>0</v>
      </c>
      <c r="DB140" s="25">
        <v>0</v>
      </c>
      <c r="DC140" s="23">
        <v>0</v>
      </c>
      <c r="DD140" s="24">
        <v>0</v>
      </c>
    </row>
    <row r="141" spans="1:108" x14ac:dyDescent="0.25">
      <c r="A141" s="22">
        <v>102</v>
      </c>
      <c r="B141" s="22">
        <v>32</v>
      </c>
      <c r="C141" s="22">
        <v>6</v>
      </c>
      <c r="D141" s="22">
        <v>102</v>
      </c>
      <c r="E141" s="22">
        <v>2</v>
      </c>
      <c r="F141" s="22" t="s">
        <v>98</v>
      </c>
      <c r="G141" s="22" t="s">
        <v>99</v>
      </c>
      <c r="H141" s="22">
        <v>5</v>
      </c>
      <c r="I141" s="32">
        <v>50</v>
      </c>
      <c r="J141" s="22">
        <v>5</v>
      </c>
      <c r="K141" s="22">
        <v>0</v>
      </c>
      <c r="L141" s="22">
        <v>0</v>
      </c>
      <c r="M141" s="22">
        <v>9999</v>
      </c>
      <c r="N141" s="22">
        <v>9999</v>
      </c>
      <c r="O141" s="22" t="s">
        <v>399</v>
      </c>
      <c r="P141" s="28">
        <v>42356.349305555559</v>
      </c>
      <c r="Q141" s="22">
        <v>102</v>
      </c>
      <c r="R141" s="22">
        <v>102</v>
      </c>
      <c r="S141" s="22" t="s">
        <v>474</v>
      </c>
      <c r="T141" s="22" t="s">
        <v>578</v>
      </c>
      <c r="U141" s="22" t="s">
        <v>520</v>
      </c>
      <c r="V141" s="29">
        <v>0.53843750000000001</v>
      </c>
      <c r="W141" s="28">
        <v>42355.538437499999</v>
      </c>
      <c r="X141" s="22">
        <v>0</v>
      </c>
      <c r="Y141" s="22">
        <v>0</v>
      </c>
      <c r="Z141" s="22">
        <v>0</v>
      </c>
      <c r="AA141" s="22">
        <v>0</v>
      </c>
      <c r="AB141" s="22">
        <v>0</v>
      </c>
      <c r="AC141" s="22">
        <v>0</v>
      </c>
      <c r="AD141" s="22">
        <v>6.0090000000000003</v>
      </c>
      <c r="AE141" s="22">
        <v>740</v>
      </c>
      <c r="AF141" s="22">
        <v>76</v>
      </c>
      <c r="AG141" s="22">
        <v>0</v>
      </c>
      <c r="AH141" s="22">
        <v>0</v>
      </c>
      <c r="AI141" s="22">
        <v>0</v>
      </c>
      <c r="AJ141" s="22" t="s">
        <v>399</v>
      </c>
      <c r="AK141" s="22">
        <v>2</v>
      </c>
      <c r="AL141" s="22">
        <v>6</v>
      </c>
      <c r="AM141" s="22">
        <v>2</v>
      </c>
      <c r="AN141" s="22">
        <v>1</v>
      </c>
      <c r="AO141" s="22">
        <v>22.205555555555598</v>
      </c>
      <c r="AP141" s="12">
        <v>0</v>
      </c>
      <c r="AQ141" s="23">
        <v>309.04155356024199</v>
      </c>
      <c r="AR141" s="24">
        <v>0</v>
      </c>
      <c r="AS141" s="22">
        <v>2005</v>
      </c>
      <c r="AT141" s="22">
        <v>22.205555555555598</v>
      </c>
      <c r="AU141" s="22">
        <v>2</v>
      </c>
      <c r="AV141" s="22">
        <v>5</v>
      </c>
      <c r="AW141" s="12">
        <v>0</v>
      </c>
      <c r="AX141" s="23">
        <v>309.04155356024199</v>
      </c>
      <c r="AY141" s="24">
        <v>0</v>
      </c>
      <c r="AZ141" s="22">
        <v>27.716666666666701</v>
      </c>
      <c r="BA141" s="22">
        <v>2</v>
      </c>
      <c r="BB141" s="22">
        <v>6</v>
      </c>
      <c r="BC141" s="25">
        <v>0</v>
      </c>
      <c r="BD141" s="23">
        <v>352.89204426811398</v>
      </c>
      <c r="BE141" s="24">
        <v>0</v>
      </c>
      <c r="BF141" s="25">
        <v>0</v>
      </c>
      <c r="BG141" s="26">
        <v>0</v>
      </c>
      <c r="BH141" s="26">
        <v>0</v>
      </c>
      <c r="BI141" s="23">
        <v>1.6015498131010399</v>
      </c>
      <c r="BJ141" s="23">
        <v>0</v>
      </c>
      <c r="BK141" s="23">
        <v>1.6015498131010399</v>
      </c>
      <c r="BL141" s="24">
        <v>0</v>
      </c>
      <c r="BM141" s="24">
        <v>0</v>
      </c>
      <c r="BN141" s="24">
        <v>0</v>
      </c>
      <c r="BO141" s="25">
        <v>0</v>
      </c>
      <c r="BP141" s="25">
        <v>0</v>
      </c>
      <c r="BQ141" s="25">
        <v>0</v>
      </c>
      <c r="BR141" s="23">
        <v>1.8287967460410499</v>
      </c>
      <c r="BS141" s="23">
        <v>0</v>
      </c>
      <c r="BT141" s="23">
        <v>1.8287967460410499</v>
      </c>
      <c r="BU141" s="24">
        <v>0</v>
      </c>
      <c r="BV141" s="24">
        <v>0</v>
      </c>
      <c r="BW141" s="24">
        <v>0</v>
      </c>
      <c r="BX141" s="25">
        <v>0</v>
      </c>
      <c r="BY141" s="23">
        <v>7.1429121664306205E-2</v>
      </c>
      <c r="BZ141" s="24">
        <v>-5.3263421756205697E-3</v>
      </c>
      <c r="CA141" s="25">
        <v>0</v>
      </c>
      <c r="CB141" s="23">
        <v>6.1429044631303303E-2</v>
      </c>
      <c r="CC141" s="24">
        <v>0</v>
      </c>
      <c r="CD141" s="22">
        <v>5.5111111111111004</v>
      </c>
      <c r="CE141" s="25">
        <v>0</v>
      </c>
      <c r="CF141" s="23">
        <v>1.6707774530492801E-2</v>
      </c>
      <c r="CG141" s="15">
        <v>0</v>
      </c>
      <c r="CH141" s="25">
        <v>0</v>
      </c>
      <c r="CI141" s="23">
        <v>9.4709055573804699E-2</v>
      </c>
      <c r="CJ141" s="24">
        <v>0</v>
      </c>
      <c r="CK141" s="25">
        <v>0</v>
      </c>
      <c r="CL141" s="23">
        <v>0.125830179868716</v>
      </c>
      <c r="CM141" s="24">
        <v>0</v>
      </c>
      <c r="CN141" s="27">
        <v>0</v>
      </c>
      <c r="CO141" s="23">
        <v>0</v>
      </c>
      <c r="CP141" s="24">
        <v>0</v>
      </c>
      <c r="CQ141" s="25">
        <v>0</v>
      </c>
      <c r="CR141" s="25">
        <f t="shared" si="8"/>
        <v>0</v>
      </c>
      <c r="CS141" s="17">
        <v>0</v>
      </c>
      <c r="CT141" s="17">
        <f t="shared" si="13"/>
        <v>0</v>
      </c>
      <c r="CU141" s="24">
        <v>0</v>
      </c>
      <c r="CV141" s="25">
        <v>0</v>
      </c>
      <c r="CW141" s="25">
        <f t="shared" si="10"/>
        <v>0</v>
      </c>
      <c r="CX141" s="23">
        <v>0</v>
      </c>
      <c r="CY141" s="23">
        <f t="shared" si="11"/>
        <v>0</v>
      </c>
      <c r="CZ141" s="24">
        <v>0</v>
      </c>
      <c r="DA141" s="24">
        <f t="shared" si="12"/>
        <v>0</v>
      </c>
      <c r="DB141" s="25">
        <v>0</v>
      </c>
      <c r="DC141" s="23">
        <v>0</v>
      </c>
      <c r="DD141" s="24">
        <v>0</v>
      </c>
    </row>
    <row r="142" spans="1:108" x14ac:dyDescent="0.25">
      <c r="A142" s="22">
        <v>3</v>
      </c>
      <c r="B142" s="22">
        <v>32</v>
      </c>
      <c r="C142" s="22">
        <v>6</v>
      </c>
      <c r="D142" s="22">
        <v>3</v>
      </c>
      <c r="E142" s="22">
        <v>3</v>
      </c>
      <c r="F142" s="22" t="s">
        <v>98</v>
      </c>
      <c r="G142" s="22" t="s">
        <v>99</v>
      </c>
      <c r="H142" s="22">
        <v>1</v>
      </c>
      <c r="I142" s="32">
        <v>60</v>
      </c>
      <c r="J142" s="22">
        <v>6</v>
      </c>
      <c r="K142" s="22">
        <v>0</v>
      </c>
      <c r="L142" s="22">
        <v>0</v>
      </c>
      <c r="M142" s="22">
        <v>9999</v>
      </c>
      <c r="N142" s="22">
        <v>9999</v>
      </c>
      <c r="O142" s="22" t="s">
        <v>106</v>
      </c>
      <c r="P142" s="28">
        <v>42355.455555555556</v>
      </c>
      <c r="Q142" s="22">
        <v>3</v>
      </c>
      <c r="R142" s="22">
        <v>3</v>
      </c>
      <c r="S142" s="22" t="s">
        <v>474</v>
      </c>
      <c r="T142" s="22" t="s">
        <v>478</v>
      </c>
      <c r="U142" s="22" t="s">
        <v>476</v>
      </c>
      <c r="V142" s="29">
        <v>0.6314467592592593</v>
      </c>
      <c r="W142" s="28">
        <v>42354.63144675926</v>
      </c>
      <c r="X142" s="22">
        <v>0</v>
      </c>
      <c r="Y142" s="22">
        <v>0</v>
      </c>
      <c r="Z142" s="22">
        <v>0</v>
      </c>
      <c r="AA142" s="22">
        <v>0</v>
      </c>
      <c r="AB142" s="22">
        <v>0</v>
      </c>
      <c r="AC142" s="22">
        <v>0</v>
      </c>
      <c r="AD142" s="22">
        <v>6.0330000000000004</v>
      </c>
      <c r="AE142" s="22">
        <v>578</v>
      </c>
      <c r="AF142" s="22">
        <v>64</v>
      </c>
      <c r="AG142" s="22">
        <v>0</v>
      </c>
      <c r="AH142" s="22">
        <v>0</v>
      </c>
      <c r="AI142" s="22">
        <v>0</v>
      </c>
      <c r="AJ142" s="22" t="s">
        <v>106</v>
      </c>
      <c r="AK142" s="22">
        <v>3</v>
      </c>
      <c r="AL142" s="22">
        <v>11</v>
      </c>
      <c r="AM142" s="22">
        <v>3</v>
      </c>
      <c r="AN142" s="22">
        <v>1</v>
      </c>
      <c r="AO142" s="22">
        <v>0.43777777777777799</v>
      </c>
      <c r="AP142" s="12">
        <v>0</v>
      </c>
      <c r="AQ142" s="23">
        <v>241.386510753811</v>
      </c>
      <c r="AR142" s="24">
        <v>0</v>
      </c>
      <c r="AS142" s="22">
        <v>3001</v>
      </c>
      <c r="AT142" s="22">
        <v>0.43777777777777799</v>
      </c>
      <c r="AU142" s="22">
        <v>3</v>
      </c>
      <c r="AV142" s="22">
        <v>1</v>
      </c>
      <c r="AW142" s="12">
        <v>0</v>
      </c>
      <c r="AX142" s="23">
        <v>241.386510753811</v>
      </c>
      <c r="AY142" s="24">
        <v>0</v>
      </c>
      <c r="AZ142" s="22">
        <v>5.9022222222222203</v>
      </c>
      <c r="BA142" s="22">
        <v>3</v>
      </c>
      <c r="BB142" s="22">
        <v>2</v>
      </c>
      <c r="BC142" s="25">
        <v>0</v>
      </c>
      <c r="BD142" s="23">
        <v>224.681561912717</v>
      </c>
      <c r="BE142" s="24">
        <v>0</v>
      </c>
      <c r="BF142" s="25">
        <v>0</v>
      </c>
      <c r="BG142" s="26">
        <v>0</v>
      </c>
      <c r="BH142" s="26">
        <v>0</v>
      </c>
      <c r="BI142" s="23">
        <v>1.2509402594221599</v>
      </c>
      <c r="BJ142" s="23">
        <v>0</v>
      </c>
      <c r="BK142" s="23">
        <v>1.2509402594221599</v>
      </c>
      <c r="BL142" s="24">
        <v>0</v>
      </c>
      <c r="BM142" s="24">
        <v>0</v>
      </c>
      <c r="BN142" s="24">
        <v>0</v>
      </c>
      <c r="BO142" s="25">
        <v>0</v>
      </c>
      <c r="BP142" s="25">
        <v>0</v>
      </c>
      <c r="BQ142" s="25">
        <v>0</v>
      </c>
      <c r="BR142" s="23">
        <v>1.16436999925454</v>
      </c>
      <c r="BS142" s="23">
        <v>0</v>
      </c>
      <c r="BT142" s="23">
        <v>1.16436999925454</v>
      </c>
      <c r="BU142" s="24">
        <v>0</v>
      </c>
      <c r="BV142" s="24">
        <v>0</v>
      </c>
      <c r="BW142" s="24">
        <v>0</v>
      </c>
      <c r="BX142" s="25">
        <v>0</v>
      </c>
      <c r="BY142" s="23">
        <v>5.57919355702284E-2</v>
      </c>
      <c r="BZ142" s="24">
        <v>-5.3263421756205697E-3</v>
      </c>
      <c r="CA142" s="25">
        <v>0</v>
      </c>
      <c r="CB142" s="23">
        <v>4.7981064590396499E-2</v>
      </c>
      <c r="CC142" s="24">
        <v>0</v>
      </c>
      <c r="CD142" s="22">
        <v>5.4644444444444398</v>
      </c>
      <c r="CE142" s="25">
        <v>0</v>
      </c>
      <c r="CF142" s="23">
        <v>1.6566297407452302E-2</v>
      </c>
      <c r="CG142" s="15">
        <v>0</v>
      </c>
      <c r="CH142" s="25">
        <v>0</v>
      </c>
      <c r="CI142" s="23">
        <v>9.4709055573804699E-2</v>
      </c>
      <c r="CJ142" s="24">
        <v>0</v>
      </c>
      <c r="CK142" s="25">
        <v>0</v>
      </c>
      <c r="CL142" s="23">
        <v>-0.190034742169048</v>
      </c>
      <c r="CM142" s="24">
        <v>0</v>
      </c>
      <c r="CN142" s="27">
        <v>0</v>
      </c>
      <c r="CO142" s="23">
        <v>0</v>
      </c>
      <c r="CP142" s="24">
        <v>0</v>
      </c>
      <c r="CQ142" s="25">
        <v>0</v>
      </c>
      <c r="CR142" s="25">
        <f t="shared" si="8"/>
        <v>0</v>
      </c>
      <c r="CS142" s="17">
        <v>0</v>
      </c>
      <c r="CT142" s="17">
        <f t="shared" si="13"/>
        <v>0</v>
      </c>
      <c r="CU142" s="24">
        <v>0</v>
      </c>
      <c r="CV142" s="25">
        <v>0</v>
      </c>
      <c r="CW142" s="25">
        <f t="shared" si="10"/>
        <v>0</v>
      </c>
      <c r="CX142" s="23">
        <v>0</v>
      </c>
      <c r="CY142" s="23">
        <f t="shared" si="11"/>
        <v>0</v>
      </c>
      <c r="CZ142" s="24">
        <v>0</v>
      </c>
      <c r="DA142" s="24">
        <f t="shared" si="12"/>
        <v>0</v>
      </c>
      <c r="DB142" s="25">
        <v>0</v>
      </c>
      <c r="DC142" s="23">
        <v>0</v>
      </c>
      <c r="DD142" s="24">
        <v>0</v>
      </c>
    </row>
    <row r="143" spans="1:108" x14ac:dyDescent="0.25">
      <c r="A143" s="22">
        <v>28</v>
      </c>
      <c r="B143" s="22">
        <v>32</v>
      </c>
      <c r="C143" s="22">
        <v>6</v>
      </c>
      <c r="D143" s="22">
        <v>28</v>
      </c>
      <c r="E143" s="22">
        <v>3</v>
      </c>
      <c r="F143" s="22" t="s">
        <v>98</v>
      </c>
      <c r="G143" s="22" t="s">
        <v>99</v>
      </c>
      <c r="H143" s="22">
        <v>2</v>
      </c>
      <c r="I143" s="32">
        <v>60</v>
      </c>
      <c r="J143" s="22">
        <v>6</v>
      </c>
      <c r="K143" s="22">
        <v>0</v>
      </c>
      <c r="L143" s="22">
        <v>0</v>
      </c>
      <c r="M143" s="22">
        <v>9999</v>
      </c>
      <c r="N143" s="22">
        <v>9999</v>
      </c>
      <c r="O143" s="22" t="s">
        <v>188</v>
      </c>
      <c r="P143" s="28">
        <v>42355.681250000001</v>
      </c>
      <c r="Q143" s="22">
        <v>28</v>
      </c>
      <c r="R143" s="22">
        <v>28</v>
      </c>
      <c r="S143" s="22" t="s">
        <v>474</v>
      </c>
      <c r="T143" s="22" t="s">
        <v>503</v>
      </c>
      <c r="U143" s="22" t="s">
        <v>476</v>
      </c>
      <c r="V143" s="29">
        <v>0.85913194444444441</v>
      </c>
      <c r="W143" s="28">
        <v>42354.859131944446</v>
      </c>
      <c r="X143" s="22">
        <v>0</v>
      </c>
      <c r="Y143" s="22">
        <v>0</v>
      </c>
      <c r="Z143" s="22">
        <v>0</v>
      </c>
      <c r="AA143" s="22">
        <v>0</v>
      </c>
      <c r="AB143" s="22">
        <v>0</v>
      </c>
      <c r="AC143" s="22">
        <v>0</v>
      </c>
      <c r="AD143" s="22">
        <v>6.0270000000000001</v>
      </c>
      <c r="AE143" s="22">
        <v>538</v>
      </c>
      <c r="AF143" s="22">
        <v>60</v>
      </c>
      <c r="AG143" s="22">
        <v>0</v>
      </c>
      <c r="AH143" s="22">
        <v>0</v>
      </c>
      <c r="AI143" s="22">
        <v>0</v>
      </c>
      <c r="AJ143" s="22" t="s">
        <v>188</v>
      </c>
      <c r="AK143" s="22">
        <v>3</v>
      </c>
      <c r="AL143" s="22">
        <v>11</v>
      </c>
      <c r="AM143" s="22">
        <v>3</v>
      </c>
      <c r="AN143" s="22">
        <v>1</v>
      </c>
      <c r="AO143" s="22">
        <v>5.9022222222222203</v>
      </c>
      <c r="AP143" s="12">
        <v>0</v>
      </c>
      <c r="AQ143" s="23">
        <v>224.681561912717</v>
      </c>
      <c r="AR143" s="24">
        <v>0</v>
      </c>
      <c r="AS143" s="22">
        <v>3002</v>
      </c>
      <c r="AT143" s="22">
        <v>5.9022222222222203</v>
      </c>
      <c r="AU143" s="22">
        <v>3</v>
      </c>
      <c r="AV143" s="22">
        <v>2</v>
      </c>
      <c r="AW143" s="12">
        <v>0</v>
      </c>
      <c r="AX143" s="23">
        <v>224.681561912717</v>
      </c>
      <c r="AY143" s="24">
        <v>0</v>
      </c>
      <c r="AZ143" s="22">
        <v>11.4105555555556</v>
      </c>
      <c r="BA143" s="22">
        <v>3</v>
      </c>
      <c r="BB143" s="22">
        <v>3</v>
      </c>
      <c r="BC143" s="25">
        <v>0</v>
      </c>
      <c r="BD143" s="23">
        <v>212.57047400292299</v>
      </c>
      <c r="BE143" s="24">
        <v>0</v>
      </c>
      <c r="BF143" s="25">
        <v>0</v>
      </c>
      <c r="BG143" s="26">
        <v>0</v>
      </c>
      <c r="BH143" s="26">
        <v>0</v>
      </c>
      <c r="BI143" s="23">
        <v>1.16436999925454</v>
      </c>
      <c r="BJ143" s="23">
        <v>0</v>
      </c>
      <c r="BK143" s="23">
        <v>1.16436999925454</v>
      </c>
      <c r="BL143" s="24">
        <v>0</v>
      </c>
      <c r="BM143" s="24">
        <v>0</v>
      </c>
      <c r="BN143" s="24">
        <v>0</v>
      </c>
      <c r="BO143" s="25">
        <v>0</v>
      </c>
      <c r="BP143" s="25">
        <v>0</v>
      </c>
      <c r="BQ143" s="25">
        <v>0</v>
      </c>
      <c r="BR143" s="23">
        <v>1.1016065606330101</v>
      </c>
      <c r="BS143" s="23">
        <v>0</v>
      </c>
      <c r="BT143" s="23">
        <v>1.1016065606330101</v>
      </c>
      <c r="BU143" s="24">
        <v>0</v>
      </c>
      <c r="BV143" s="24">
        <v>0</v>
      </c>
      <c r="BW143" s="24">
        <v>0</v>
      </c>
      <c r="BX143" s="25">
        <v>0</v>
      </c>
      <c r="BY143" s="23">
        <v>5.1930901966752499E-2</v>
      </c>
      <c r="BZ143" s="24">
        <v>-5.3263421756205697E-3</v>
      </c>
      <c r="CA143" s="25">
        <v>0</v>
      </c>
      <c r="CB143" s="23">
        <v>4.4660575691407099E-2</v>
      </c>
      <c r="CC143" s="24">
        <v>0</v>
      </c>
      <c r="CD143" s="22">
        <v>5.5083333333333799</v>
      </c>
      <c r="CE143" s="25">
        <v>0</v>
      </c>
      <c r="CF143" s="23">
        <v>1.6699353273169099E-2</v>
      </c>
      <c r="CG143" s="15">
        <v>0</v>
      </c>
      <c r="CH143" s="25">
        <v>0</v>
      </c>
      <c r="CI143" s="23">
        <v>9.4709055573804699E-2</v>
      </c>
      <c r="CJ143" s="24">
        <v>0</v>
      </c>
      <c r="CK143" s="25">
        <v>0</v>
      </c>
      <c r="CL143" s="23">
        <v>-0.16690152119315901</v>
      </c>
      <c r="CM143" s="24">
        <v>0</v>
      </c>
      <c r="CN143" s="27">
        <v>0</v>
      </c>
      <c r="CO143" s="23">
        <v>0</v>
      </c>
      <c r="CP143" s="24">
        <v>0</v>
      </c>
      <c r="CQ143" s="25">
        <v>0</v>
      </c>
      <c r="CR143" s="25">
        <f t="shared" si="8"/>
        <v>0</v>
      </c>
      <c r="CS143" s="17">
        <v>0</v>
      </c>
      <c r="CT143" s="17">
        <f t="shared" si="13"/>
        <v>0</v>
      </c>
      <c r="CU143" s="24">
        <v>0</v>
      </c>
      <c r="CV143" s="25">
        <v>0</v>
      </c>
      <c r="CW143" s="25">
        <f t="shared" si="10"/>
        <v>0</v>
      </c>
      <c r="CX143" s="23">
        <v>0</v>
      </c>
      <c r="CY143" s="23">
        <f t="shared" si="11"/>
        <v>0</v>
      </c>
      <c r="CZ143" s="24">
        <v>0</v>
      </c>
      <c r="DA143" s="24">
        <f t="shared" si="12"/>
        <v>0</v>
      </c>
      <c r="DB143" s="25">
        <v>0</v>
      </c>
      <c r="DC143" s="23">
        <v>0</v>
      </c>
      <c r="DD143" s="24">
        <v>0</v>
      </c>
    </row>
    <row r="144" spans="1:108" x14ac:dyDescent="0.25">
      <c r="A144" s="22">
        <v>53</v>
      </c>
      <c r="B144" s="22">
        <v>32</v>
      </c>
      <c r="C144" s="22">
        <v>6</v>
      </c>
      <c r="D144" s="22">
        <v>53</v>
      </c>
      <c r="E144" s="22">
        <v>3</v>
      </c>
      <c r="F144" s="22" t="s">
        <v>98</v>
      </c>
      <c r="G144" s="22" t="s">
        <v>99</v>
      </c>
      <c r="H144" s="22">
        <v>3</v>
      </c>
      <c r="I144" s="32">
        <v>60</v>
      </c>
      <c r="J144" s="22">
        <v>6</v>
      </c>
      <c r="K144" s="22">
        <v>0</v>
      </c>
      <c r="L144" s="22">
        <v>0</v>
      </c>
      <c r="M144" s="22">
        <v>9999</v>
      </c>
      <c r="N144" s="22">
        <v>9999</v>
      </c>
      <c r="O144" s="22" t="s">
        <v>259</v>
      </c>
      <c r="P144" s="28">
        <v>42355.906944444447</v>
      </c>
      <c r="Q144" s="22">
        <v>53</v>
      </c>
      <c r="R144" s="22">
        <v>53</v>
      </c>
      <c r="S144" s="22" t="s">
        <v>474</v>
      </c>
      <c r="T144" s="22" t="s">
        <v>529</v>
      </c>
      <c r="U144" s="22" t="s">
        <v>520</v>
      </c>
      <c r="V144" s="29">
        <v>8.8645833333333326E-2</v>
      </c>
      <c r="W144" s="28">
        <v>42355.088645833333</v>
      </c>
      <c r="X144" s="22">
        <v>0</v>
      </c>
      <c r="Y144" s="22">
        <v>0</v>
      </c>
      <c r="Z144" s="22">
        <v>0</v>
      </c>
      <c r="AA144" s="22">
        <v>0</v>
      </c>
      <c r="AB144" s="22">
        <v>0</v>
      </c>
      <c r="AC144" s="22">
        <v>0</v>
      </c>
      <c r="AD144" s="22">
        <v>6.0179999999999998</v>
      </c>
      <c r="AE144" s="22">
        <v>509</v>
      </c>
      <c r="AF144" s="22">
        <v>55</v>
      </c>
      <c r="AG144" s="22">
        <v>0</v>
      </c>
      <c r="AH144" s="22">
        <v>0</v>
      </c>
      <c r="AI144" s="22">
        <v>0</v>
      </c>
      <c r="AJ144" s="22" t="s">
        <v>259</v>
      </c>
      <c r="AK144" s="22">
        <v>3</v>
      </c>
      <c r="AL144" s="22">
        <v>11</v>
      </c>
      <c r="AM144" s="22">
        <v>3</v>
      </c>
      <c r="AN144" s="22">
        <v>1</v>
      </c>
      <c r="AO144" s="22">
        <v>11.4105555555556</v>
      </c>
      <c r="AP144" s="12">
        <v>0</v>
      </c>
      <c r="AQ144" s="23">
        <v>212.57047400292299</v>
      </c>
      <c r="AR144" s="24">
        <v>0</v>
      </c>
      <c r="AS144" s="22">
        <v>3003</v>
      </c>
      <c r="AT144" s="22">
        <v>11.4105555555556</v>
      </c>
      <c r="AU144" s="22">
        <v>3</v>
      </c>
      <c r="AV144" s="22">
        <v>3</v>
      </c>
      <c r="AW144" s="12">
        <v>0</v>
      </c>
      <c r="AX144" s="23">
        <v>212.57047400292299</v>
      </c>
      <c r="AY144" s="24">
        <v>0</v>
      </c>
      <c r="AZ144" s="22">
        <v>16.9166666666667</v>
      </c>
      <c r="BA144" s="22">
        <v>3</v>
      </c>
      <c r="BB144" s="22">
        <v>4</v>
      </c>
      <c r="BC144" s="25">
        <v>0</v>
      </c>
      <c r="BD144" s="23">
        <v>263.10294424723298</v>
      </c>
      <c r="BE144" s="24">
        <v>0</v>
      </c>
      <c r="BF144" s="25">
        <v>0</v>
      </c>
      <c r="BG144" s="26">
        <v>0</v>
      </c>
      <c r="BH144" s="26">
        <v>0</v>
      </c>
      <c r="BI144" s="23">
        <v>1.1016065606330101</v>
      </c>
      <c r="BJ144" s="23">
        <v>0</v>
      </c>
      <c r="BK144" s="23">
        <v>1.1016065606330101</v>
      </c>
      <c r="BL144" s="24">
        <v>0</v>
      </c>
      <c r="BM144" s="24">
        <v>0</v>
      </c>
      <c r="BN144" s="24">
        <v>0</v>
      </c>
      <c r="BO144" s="25">
        <v>0</v>
      </c>
      <c r="BP144" s="25">
        <v>0</v>
      </c>
      <c r="BQ144" s="25">
        <v>0</v>
      </c>
      <c r="BR144" s="23">
        <v>1.36348159764007</v>
      </c>
      <c r="BS144" s="23">
        <v>0</v>
      </c>
      <c r="BT144" s="23">
        <v>1.36348159764007</v>
      </c>
      <c r="BU144" s="24">
        <v>0</v>
      </c>
      <c r="BV144" s="24">
        <v>0</v>
      </c>
      <c r="BW144" s="24">
        <v>0</v>
      </c>
      <c r="BX144" s="25">
        <v>0</v>
      </c>
      <c r="BY144" s="23">
        <v>4.9131652604232197E-2</v>
      </c>
      <c r="BZ144" s="24">
        <v>-5.3263421756205697E-3</v>
      </c>
      <c r="CA144" s="25">
        <v>0</v>
      </c>
      <c r="CB144" s="23">
        <v>4.2253221239639698E-2</v>
      </c>
      <c r="CC144" s="24">
        <v>0</v>
      </c>
      <c r="CD144" s="22">
        <v>5.5061111111110996</v>
      </c>
      <c r="CE144" s="25">
        <v>0</v>
      </c>
      <c r="CF144" s="23">
        <v>1.66926162673099E-2</v>
      </c>
      <c r="CG144" s="15">
        <v>0</v>
      </c>
      <c r="CH144" s="25">
        <v>0</v>
      </c>
      <c r="CI144" s="23">
        <v>9.4709055573804699E-2</v>
      </c>
      <c r="CJ144" s="24">
        <v>0</v>
      </c>
      <c r="CK144" s="25">
        <v>0</v>
      </c>
      <c r="CL144" s="23">
        <v>0.15735179653053999</v>
      </c>
      <c r="CM144" s="24">
        <v>0</v>
      </c>
      <c r="CN144" s="27">
        <v>0</v>
      </c>
      <c r="CO144" s="23">
        <v>0</v>
      </c>
      <c r="CP144" s="24">
        <v>0</v>
      </c>
      <c r="CQ144" s="25">
        <v>0</v>
      </c>
      <c r="CR144" s="25">
        <f t="shared" si="8"/>
        <v>0</v>
      </c>
      <c r="CS144" s="17">
        <v>0</v>
      </c>
      <c r="CT144" s="17">
        <f t="shared" si="13"/>
        <v>0</v>
      </c>
      <c r="CU144" s="24">
        <v>0</v>
      </c>
      <c r="CV144" s="25">
        <v>0</v>
      </c>
      <c r="CW144" s="25">
        <f t="shared" si="10"/>
        <v>0</v>
      </c>
      <c r="CX144" s="23">
        <v>0</v>
      </c>
      <c r="CY144" s="23">
        <f t="shared" si="11"/>
        <v>0</v>
      </c>
      <c r="CZ144" s="24">
        <v>0</v>
      </c>
      <c r="DA144" s="24">
        <f t="shared" si="12"/>
        <v>0</v>
      </c>
      <c r="DB144" s="25">
        <v>0</v>
      </c>
      <c r="DC144" s="23">
        <v>0</v>
      </c>
      <c r="DD144" s="24">
        <v>0</v>
      </c>
    </row>
    <row r="145" spans="1:108" x14ac:dyDescent="0.25">
      <c r="A145" s="22">
        <v>78</v>
      </c>
      <c r="B145" s="22">
        <v>32</v>
      </c>
      <c r="C145" s="22">
        <v>6</v>
      </c>
      <c r="D145" s="22">
        <v>78</v>
      </c>
      <c r="E145" s="22">
        <v>3</v>
      </c>
      <c r="F145" s="22" t="s">
        <v>98</v>
      </c>
      <c r="G145" s="22" t="s">
        <v>99</v>
      </c>
      <c r="H145" s="22">
        <v>4</v>
      </c>
      <c r="I145" s="32">
        <v>60</v>
      </c>
      <c r="J145" s="22">
        <v>6</v>
      </c>
      <c r="K145" s="22">
        <v>0</v>
      </c>
      <c r="L145" s="22">
        <v>0</v>
      </c>
      <c r="M145" s="22">
        <v>9999</v>
      </c>
      <c r="N145" s="22">
        <v>9999</v>
      </c>
      <c r="O145" s="22" t="s">
        <v>330</v>
      </c>
      <c r="P145" s="28">
        <v>42356.132638888892</v>
      </c>
      <c r="Q145" s="22">
        <v>78</v>
      </c>
      <c r="R145" s="22">
        <v>78</v>
      </c>
      <c r="S145" s="22" t="s">
        <v>474</v>
      </c>
      <c r="T145" s="22" t="s">
        <v>554</v>
      </c>
      <c r="U145" s="22" t="s">
        <v>520</v>
      </c>
      <c r="V145" s="29">
        <v>0.31806712962962963</v>
      </c>
      <c r="W145" s="28">
        <v>42355.318067129629</v>
      </c>
      <c r="X145" s="22">
        <v>0</v>
      </c>
      <c r="Y145" s="22">
        <v>0</v>
      </c>
      <c r="Z145" s="22">
        <v>0</v>
      </c>
      <c r="AA145" s="22">
        <v>0</v>
      </c>
      <c r="AB145" s="22">
        <v>0</v>
      </c>
      <c r="AC145" s="22">
        <v>0</v>
      </c>
      <c r="AD145" s="22">
        <v>6.0049999999999999</v>
      </c>
      <c r="AE145" s="22">
        <v>630</v>
      </c>
      <c r="AF145" s="22">
        <v>69</v>
      </c>
      <c r="AG145" s="22">
        <v>0</v>
      </c>
      <c r="AH145" s="22">
        <v>0</v>
      </c>
      <c r="AI145" s="22">
        <v>0</v>
      </c>
      <c r="AJ145" s="22" t="s">
        <v>330</v>
      </c>
      <c r="AK145" s="22">
        <v>3</v>
      </c>
      <c r="AL145" s="22">
        <v>11</v>
      </c>
      <c r="AM145" s="22">
        <v>3</v>
      </c>
      <c r="AN145" s="22">
        <v>1</v>
      </c>
      <c r="AO145" s="22">
        <v>16.9166666666667</v>
      </c>
      <c r="AP145" s="12">
        <v>0</v>
      </c>
      <c r="AQ145" s="23">
        <v>263.10294424723298</v>
      </c>
      <c r="AR145" s="24">
        <v>0</v>
      </c>
      <c r="AS145" s="22">
        <v>3004</v>
      </c>
      <c r="AT145" s="22">
        <v>16.9166666666667</v>
      </c>
      <c r="AU145" s="22">
        <v>3</v>
      </c>
      <c r="AV145" s="22">
        <v>4</v>
      </c>
      <c r="AW145" s="12">
        <v>0</v>
      </c>
      <c r="AX145" s="23">
        <v>263.10294424723298</v>
      </c>
      <c r="AY145" s="24">
        <v>0</v>
      </c>
      <c r="AZ145" s="22">
        <v>22.426666666666701</v>
      </c>
      <c r="BA145" s="22">
        <v>3</v>
      </c>
      <c r="BB145" s="22">
        <v>5</v>
      </c>
      <c r="BC145" s="25">
        <v>0</v>
      </c>
      <c r="BD145" s="23">
        <v>332.84610565880098</v>
      </c>
      <c r="BE145" s="24">
        <v>0</v>
      </c>
      <c r="BF145" s="25">
        <v>0</v>
      </c>
      <c r="BG145" s="26">
        <v>0</v>
      </c>
      <c r="BH145" s="26">
        <v>0</v>
      </c>
      <c r="BI145" s="23">
        <v>1.36348159764007</v>
      </c>
      <c r="BJ145" s="23">
        <v>0</v>
      </c>
      <c r="BK145" s="23">
        <v>1.36348159764007</v>
      </c>
      <c r="BL145" s="24">
        <v>0</v>
      </c>
      <c r="BM145" s="24">
        <v>0</v>
      </c>
      <c r="BN145" s="24">
        <v>0</v>
      </c>
      <c r="BO145" s="25">
        <v>0</v>
      </c>
      <c r="BP145" s="25">
        <v>0</v>
      </c>
      <c r="BQ145" s="25">
        <v>0</v>
      </c>
      <c r="BR145" s="23">
        <v>1.7249124338399</v>
      </c>
      <c r="BS145" s="23">
        <v>0</v>
      </c>
      <c r="BT145" s="23">
        <v>1.7249124338399</v>
      </c>
      <c r="BU145" s="24">
        <v>0</v>
      </c>
      <c r="BV145" s="24">
        <v>0</v>
      </c>
      <c r="BW145" s="24">
        <v>0</v>
      </c>
      <c r="BX145" s="25">
        <v>0</v>
      </c>
      <c r="BY145" s="23">
        <v>6.0811279254747198E-2</v>
      </c>
      <c r="BZ145" s="24">
        <v>-5.3263421756205697E-3</v>
      </c>
      <c r="CA145" s="25">
        <v>0</v>
      </c>
      <c r="CB145" s="23">
        <v>5.2297700159082597E-2</v>
      </c>
      <c r="CC145" s="31">
        <v>-4.2986601751259002E-5</v>
      </c>
      <c r="CD145" s="22">
        <v>5.51</v>
      </c>
      <c r="CE145" s="25">
        <v>0</v>
      </c>
      <c r="CF145" s="23">
        <v>1.67044060275633E-2</v>
      </c>
      <c r="CG145" s="15">
        <v>0</v>
      </c>
      <c r="CH145" s="25">
        <v>0</v>
      </c>
      <c r="CI145" s="23">
        <v>9.4709055573804699E-2</v>
      </c>
      <c r="CJ145" s="24">
        <v>0</v>
      </c>
      <c r="CK145" s="33">
        <v>-6.9978188897397803E-6</v>
      </c>
      <c r="CL145" s="23">
        <v>0.25853095369412499</v>
      </c>
      <c r="CM145" s="24">
        <v>0</v>
      </c>
      <c r="CN145" s="27">
        <v>0</v>
      </c>
      <c r="CO145" s="23">
        <v>0</v>
      </c>
      <c r="CP145" s="24">
        <v>0</v>
      </c>
      <c r="CQ145" s="25">
        <v>0</v>
      </c>
      <c r="CR145" s="25">
        <f t="shared" si="8"/>
        <v>0</v>
      </c>
      <c r="CS145" s="17">
        <v>0</v>
      </c>
      <c r="CT145" s="17">
        <f t="shared" si="13"/>
        <v>0</v>
      </c>
      <c r="CU145" s="24">
        <v>0</v>
      </c>
      <c r="CV145" s="25">
        <v>0</v>
      </c>
      <c r="CW145" s="25">
        <f t="shared" si="10"/>
        <v>0</v>
      </c>
      <c r="CX145" s="23">
        <v>0</v>
      </c>
      <c r="CY145" s="23">
        <f t="shared" si="11"/>
        <v>0</v>
      </c>
      <c r="CZ145" s="24">
        <v>0</v>
      </c>
      <c r="DA145" s="24">
        <f t="shared" si="12"/>
        <v>0</v>
      </c>
      <c r="DB145" s="25">
        <v>0</v>
      </c>
      <c r="DC145" s="23">
        <v>0</v>
      </c>
      <c r="DD145" s="24">
        <v>0</v>
      </c>
    </row>
    <row r="146" spans="1:108" x14ac:dyDescent="0.25">
      <c r="A146" s="22">
        <v>103</v>
      </c>
      <c r="B146" s="22">
        <v>32</v>
      </c>
      <c r="C146" s="22">
        <v>6</v>
      </c>
      <c r="D146" s="22">
        <v>103</v>
      </c>
      <c r="E146" s="22">
        <v>3</v>
      </c>
      <c r="F146" s="22" t="s">
        <v>98</v>
      </c>
      <c r="G146" s="22" t="s">
        <v>99</v>
      </c>
      <c r="H146" s="22">
        <v>5</v>
      </c>
      <c r="I146" s="32">
        <v>60</v>
      </c>
      <c r="J146" s="22">
        <v>6</v>
      </c>
      <c r="K146" s="22">
        <v>0</v>
      </c>
      <c r="L146" s="22">
        <v>0</v>
      </c>
      <c r="M146" s="22">
        <v>9999</v>
      </c>
      <c r="N146" s="22">
        <v>9999</v>
      </c>
      <c r="O146" s="22" t="s">
        <v>401</v>
      </c>
      <c r="P146" s="28">
        <v>42356.35833333333</v>
      </c>
      <c r="Q146" s="22">
        <v>103</v>
      </c>
      <c r="R146" s="22">
        <v>103</v>
      </c>
      <c r="S146" s="22" t="s">
        <v>474</v>
      </c>
      <c r="T146" s="22" t="s">
        <v>579</v>
      </c>
      <c r="U146" s="22" t="s">
        <v>520</v>
      </c>
      <c r="V146" s="29">
        <v>0.54765046296296294</v>
      </c>
      <c r="W146" s="28">
        <v>42355.547650462962</v>
      </c>
      <c r="X146" s="22">
        <v>0</v>
      </c>
      <c r="Y146" s="22">
        <v>0</v>
      </c>
      <c r="Z146" s="22">
        <v>0</v>
      </c>
      <c r="AA146" s="22">
        <v>0</v>
      </c>
      <c r="AB146" s="22">
        <v>0</v>
      </c>
      <c r="AC146" s="22">
        <v>0</v>
      </c>
      <c r="AD146" s="22">
        <v>6.0179999999999998</v>
      </c>
      <c r="AE146" s="22">
        <v>797</v>
      </c>
      <c r="AF146" s="22">
        <v>80</v>
      </c>
      <c r="AG146" s="22">
        <v>0</v>
      </c>
      <c r="AH146" s="22">
        <v>0</v>
      </c>
      <c r="AI146" s="22">
        <v>0</v>
      </c>
      <c r="AJ146" s="22" t="s">
        <v>401</v>
      </c>
      <c r="AK146" s="22">
        <v>3</v>
      </c>
      <c r="AL146" s="22">
        <v>11</v>
      </c>
      <c r="AM146" s="22">
        <v>3</v>
      </c>
      <c r="AN146" s="22">
        <v>1</v>
      </c>
      <c r="AO146" s="22">
        <v>22.426666666666701</v>
      </c>
      <c r="AP146" s="12">
        <v>0</v>
      </c>
      <c r="AQ146" s="23">
        <v>332.84610565880098</v>
      </c>
      <c r="AR146" s="24">
        <v>0</v>
      </c>
      <c r="AS146" s="22">
        <v>3005</v>
      </c>
      <c r="AT146" s="22">
        <v>22.426666666666701</v>
      </c>
      <c r="AU146" s="22">
        <v>3</v>
      </c>
      <c r="AV146" s="22">
        <v>5</v>
      </c>
      <c r="AW146" s="12">
        <v>0</v>
      </c>
      <c r="AX146" s="23">
        <v>332.84610565880098</v>
      </c>
      <c r="AY146" s="24">
        <v>0</v>
      </c>
      <c r="AZ146" s="22">
        <v>27.936111111111099</v>
      </c>
      <c r="BA146" s="22">
        <v>3</v>
      </c>
      <c r="BB146" s="22">
        <v>6</v>
      </c>
      <c r="BC146" s="25">
        <v>0</v>
      </c>
      <c r="BD146" s="23">
        <v>301.10670286072298</v>
      </c>
      <c r="BE146" s="24">
        <v>0</v>
      </c>
      <c r="BF146" s="25">
        <v>0</v>
      </c>
      <c r="BG146" s="26">
        <v>0</v>
      </c>
      <c r="BH146" s="26">
        <v>0</v>
      </c>
      <c r="BI146" s="23">
        <v>1.7249124338399</v>
      </c>
      <c r="BJ146" s="23">
        <v>0</v>
      </c>
      <c r="BK146" s="23">
        <v>1.7249124338399</v>
      </c>
      <c r="BL146" s="24">
        <v>0</v>
      </c>
      <c r="BM146" s="24">
        <v>0</v>
      </c>
      <c r="BN146" s="24">
        <v>0</v>
      </c>
      <c r="BO146" s="25">
        <v>0</v>
      </c>
      <c r="BP146" s="25">
        <v>0</v>
      </c>
      <c r="BQ146" s="25">
        <v>0</v>
      </c>
      <c r="BR146" s="23">
        <v>1.5604289395214199</v>
      </c>
      <c r="BS146" s="23">
        <v>0</v>
      </c>
      <c r="BT146" s="23">
        <v>1.5604289395214199</v>
      </c>
      <c r="BU146" s="24">
        <v>0</v>
      </c>
      <c r="BV146" s="24">
        <v>0</v>
      </c>
      <c r="BW146" s="24">
        <v>0</v>
      </c>
      <c r="BX146" s="25">
        <v>0</v>
      </c>
      <c r="BY146" s="23">
        <v>7.6931094549259504E-2</v>
      </c>
      <c r="BZ146" s="24">
        <v>-5.3263421756205697E-3</v>
      </c>
      <c r="CA146" s="25">
        <v>0</v>
      </c>
      <c r="CB146" s="23">
        <v>6.6160741312363103E-2</v>
      </c>
      <c r="CC146" s="31">
        <v>-4.2986601751259002E-5</v>
      </c>
      <c r="CD146" s="22">
        <v>5.5094444444443997</v>
      </c>
      <c r="CE146" s="25">
        <v>0</v>
      </c>
      <c r="CF146" s="23">
        <v>1.6702721776098401E-2</v>
      </c>
      <c r="CG146" s="15">
        <v>0</v>
      </c>
      <c r="CH146" s="25">
        <v>0</v>
      </c>
      <c r="CI146" s="23">
        <v>9.4709055573804699E-2</v>
      </c>
      <c r="CJ146" s="24">
        <v>0</v>
      </c>
      <c r="CK146" s="33">
        <v>-6.9978188897397803E-6</v>
      </c>
      <c r="CL146" s="23">
        <v>-0.265124918431487</v>
      </c>
      <c r="CM146" s="24">
        <v>0</v>
      </c>
      <c r="CN146" s="27">
        <v>0</v>
      </c>
      <c r="CO146" s="23">
        <v>0</v>
      </c>
      <c r="CP146" s="24">
        <v>0</v>
      </c>
      <c r="CQ146" s="25">
        <v>0</v>
      </c>
      <c r="CR146" s="25">
        <f t="shared" si="8"/>
        <v>0</v>
      </c>
      <c r="CS146" s="17">
        <v>0</v>
      </c>
      <c r="CT146" s="17">
        <f t="shared" si="13"/>
        <v>0</v>
      </c>
      <c r="CU146" s="24">
        <v>0</v>
      </c>
      <c r="CV146" s="25">
        <v>0</v>
      </c>
      <c r="CW146" s="25">
        <f t="shared" si="10"/>
        <v>0</v>
      </c>
      <c r="CX146" s="23">
        <v>0</v>
      </c>
      <c r="CY146" s="23">
        <f t="shared" si="11"/>
        <v>0</v>
      </c>
      <c r="CZ146" s="24">
        <v>0</v>
      </c>
      <c r="DA146" s="24">
        <f t="shared" si="12"/>
        <v>0</v>
      </c>
      <c r="DB146" s="25">
        <v>0</v>
      </c>
      <c r="DC146" s="23">
        <v>0</v>
      </c>
      <c r="DD146" s="24">
        <v>0</v>
      </c>
    </row>
    <row r="147" spans="1:108" x14ac:dyDescent="0.25">
      <c r="A147" s="22">
        <v>4</v>
      </c>
      <c r="B147" s="22">
        <v>32</v>
      </c>
      <c r="C147" s="22">
        <v>6</v>
      </c>
      <c r="D147" s="22">
        <v>4</v>
      </c>
      <c r="E147" s="22">
        <v>4</v>
      </c>
      <c r="F147" s="22" t="s">
        <v>108</v>
      </c>
      <c r="G147" s="22" t="s">
        <v>109</v>
      </c>
      <c r="H147" s="22">
        <v>1</v>
      </c>
      <c r="I147" s="32">
        <v>101</v>
      </c>
      <c r="J147" s="22">
        <v>1</v>
      </c>
      <c r="K147" s="22">
        <v>0</v>
      </c>
      <c r="L147" s="22">
        <v>1</v>
      </c>
      <c r="M147" s="22">
        <v>9999</v>
      </c>
      <c r="N147" s="22">
        <v>0</v>
      </c>
      <c r="O147" s="22" t="s">
        <v>110</v>
      </c>
      <c r="P147" s="28">
        <v>42355.464583333334</v>
      </c>
      <c r="Q147" s="22">
        <v>4</v>
      </c>
      <c r="R147" s="22">
        <v>4</v>
      </c>
      <c r="S147" s="22" t="s">
        <v>474</v>
      </c>
      <c r="T147" s="22" t="s">
        <v>479</v>
      </c>
      <c r="U147" s="22" t="s">
        <v>476</v>
      </c>
      <c r="V147" s="29">
        <v>0.64053240740740736</v>
      </c>
      <c r="W147" s="28">
        <v>42354.640532407408</v>
      </c>
      <c r="X147" s="22">
        <v>0</v>
      </c>
      <c r="Y147" s="22">
        <v>0</v>
      </c>
      <c r="Z147" s="22">
        <v>0</v>
      </c>
      <c r="AA147" s="22">
        <v>0</v>
      </c>
      <c r="AB147" s="22">
        <v>0</v>
      </c>
      <c r="AC147" s="22">
        <v>0</v>
      </c>
      <c r="AD147" s="22">
        <v>6.0140000000000002</v>
      </c>
      <c r="AE147" s="22">
        <v>1077</v>
      </c>
      <c r="AF147" s="22">
        <v>113</v>
      </c>
      <c r="AG147" s="22">
        <v>0</v>
      </c>
      <c r="AH147" s="22">
        <v>0</v>
      </c>
      <c r="AI147" s="22">
        <v>0</v>
      </c>
      <c r="AJ147" s="22" t="s">
        <v>112</v>
      </c>
      <c r="AK147" s="22">
        <v>4</v>
      </c>
      <c r="AL147" s="22">
        <v>16</v>
      </c>
      <c r="AM147" s="22">
        <v>4</v>
      </c>
      <c r="AN147" s="22">
        <v>1</v>
      </c>
      <c r="AO147" s="22">
        <v>0.65583333333333305</v>
      </c>
      <c r="AP147" s="12">
        <v>0</v>
      </c>
      <c r="AQ147" s="23">
        <v>449.78074754646099</v>
      </c>
      <c r="AR147" s="24">
        <v>0</v>
      </c>
      <c r="AS147" s="22">
        <v>4001</v>
      </c>
      <c r="AT147" s="22">
        <v>0.65583333333333305</v>
      </c>
      <c r="AU147" s="22">
        <v>4</v>
      </c>
      <c r="AV147" s="22">
        <v>1</v>
      </c>
      <c r="AW147" s="12">
        <v>0</v>
      </c>
      <c r="AX147" s="23">
        <v>449.78074754646099</v>
      </c>
      <c r="AY147" s="24">
        <v>0</v>
      </c>
      <c r="AZ147" s="22">
        <v>6.1219444444444404</v>
      </c>
      <c r="BA147" s="22">
        <v>4</v>
      </c>
      <c r="BB147" s="22">
        <v>2</v>
      </c>
      <c r="BC147" s="25">
        <v>0</v>
      </c>
      <c r="BD147" s="23">
        <v>534.97598663604094</v>
      </c>
      <c r="BE147" s="24">
        <v>0</v>
      </c>
      <c r="BF147" s="25">
        <v>0</v>
      </c>
      <c r="BG147" s="34">
        <v>-6.3069813441064297E-6</v>
      </c>
      <c r="BH147" s="26">
        <v>0</v>
      </c>
      <c r="BI147" s="23">
        <v>2.3122570209731599</v>
      </c>
      <c r="BJ147" s="23">
        <v>3.2116439211995101E-4</v>
      </c>
      <c r="BK147" s="23">
        <v>2.3125781853652798</v>
      </c>
      <c r="BL147" s="24">
        <v>-0.118469314758197</v>
      </c>
      <c r="BM147" s="24">
        <v>-2.13196339091027E-3</v>
      </c>
      <c r="BN147" s="24">
        <v>-0.120601278149108</v>
      </c>
      <c r="BO147" s="25">
        <v>0</v>
      </c>
      <c r="BP147" s="25">
        <v>0</v>
      </c>
      <c r="BQ147" s="25">
        <v>0</v>
      </c>
      <c r="BR147" s="23">
        <v>2.7502332812132</v>
      </c>
      <c r="BS147" s="23">
        <v>3.81997758872476E-4</v>
      </c>
      <c r="BT147" s="23">
        <v>2.7506152789720701</v>
      </c>
      <c r="BU147" s="24">
        <v>-0.118469314758197</v>
      </c>
      <c r="BV147" s="24">
        <v>-2.13196339091027E-3</v>
      </c>
      <c r="BW147" s="24">
        <v>-0.120601278149108</v>
      </c>
      <c r="BX147" s="25">
        <v>0</v>
      </c>
      <c r="BY147" s="23">
        <v>0.103958329773592</v>
      </c>
      <c r="BZ147" s="24">
        <v>-5.3263421756205697E-3</v>
      </c>
      <c r="CA147" s="33">
        <v>-4.2986601751259002E-5</v>
      </c>
      <c r="CB147" s="23">
        <v>8.9404163605288897E-2</v>
      </c>
      <c r="CC147" s="31">
        <v>-4.2986601751259002E-5</v>
      </c>
      <c r="CD147" s="22">
        <v>5.4661111111111103</v>
      </c>
      <c r="CE147" s="25">
        <v>0</v>
      </c>
      <c r="CF147" s="23">
        <v>1.6438779360551901E-2</v>
      </c>
      <c r="CG147" s="15">
        <v>0</v>
      </c>
      <c r="CH147" s="25">
        <v>0</v>
      </c>
      <c r="CI147" s="23">
        <v>9.3951383129214194E-2</v>
      </c>
      <c r="CJ147" s="24">
        <v>0</v>
      </c>
      <c r="CK147" s="33">
        <v>-6.9978188897397803E-6</v>
      </c>
      <c r="CL147" s="23">
        <v>0.34220109728532799</v>
      </c>
      <c r="CM147" s="24">
        <v>-5.2833555738693297E-3</v>
      </c>
      <c r="CN147" s="27">
        <v>-1.1180680861842601E-3</v>
      </c>
      <c r="CO147" s="23">
        <v>-1.11191552455915E-3</v>
      </c>
      <c r="CP147" s="24">
        <v>-0.120601278149108</v>
      </c>
      <c r="CQ147" s="25">
        <v>-3.13059064131593E-2</v>
      </c>
      <c r="CR147" s="25">
        <f t="shared" ref="CR147:CR210" si="14">CQ147/28</f>
        <v>-1.1180680861842607E-3</v>
      </c>
      <c r="CS147" s="17">
        <v>-3.1133634687656099E-2</v>
      </c>
      <c r="CT147" s="17">
        <f t="shared" ref="CT147:CT210" si="15">CS147/28</f>
        <v>-1.1119155245591463E-3</v>
      </c>
      <c r="CU147" s="24">
        <v>-5.3064562385607399</v>
      </c>
      <c r="CV147" s="25">
        <v>9999</v>
      </c>
      <c r="CW147" s="25">
        <v>9999</v>
      </c>
      <c r="CX147" s="23">
        <v>9999</v>
      </c>
      <c r="CY147" s="23">
        <v>9999</v>
      </c>
      <c r="CZ147" s="24">
        <v>9999</v>
      </c>
      <c r="DA147" s="24">
        <v>9999</v>
      </c>
      <c r="DB147" s="25">
        <v>-31.305906413159299</v>
      </c>
      <c r="DC147" s="23">
        <v>-31.133634687656102</v>
      </c>
      <c r="DD147" s="24">
        <v>-5306.4562385607396</v>
      </c>
    </row>
    <row r="148" spans="1:108" x14ac:dyDescent="0.25">
      <c r="A148" s="22">
        <v>29</v>
      </c>
      <c r="B148" s="22">
        <v>32</v>
      </c>
      <c r="C148" s="22">
        <v>6</v>
      </c>
      <c r="D148" s="22">
        <v>29</v>
      </c>
      <c r="E148" s="22">
        <v>4</v>
      </c>
      <c r="F148" s="22" t="s">
        <v>108</v>
      </c>
      <c r="G148" s="22" t="s">
        <v>109</v>
      </c>
      <c r="H148" s="22">
        <v>2</v>
      </c>
      <c r="I148" s="32">
        <v>101</v>
      </c>
      <c r="J148" s="22">
        <v>1</v>
      </c>
      <c r="K148" s="22">
        <v>0</v>
      </c>
      <c r="L148" s="22">
        <v>1</v>
      </c>
      <c r="M148" s="22">
        <v>9999</v>
      </c>
      <c r="N148" s="22">
        <v>0</v>
      </c>
      <c r="O148" s="22" t="s">
        <v>190</v>
      </c>
      <c r="P148" s="28">
        <v>42355.69027777778</v>
      </c>
      <c r="Q148" s="22">
        <v>29</v>
      </c>
      <c r="R148" s="22">
        <v>29</v>
      </c>
      <c r="S148" s="22" t="s">
        <v>474</v>
      </c>
      <c r="T148" s="22" t="s">
        <v>504</v>
      </c>
      <c r="U148" s="22" t="s">
        <v>476</v>
      </c>
      <c r="V148" s="29">
        <v>0.86828703703703702</v>
      </c>
      <c r="W148" s="28">
        <v>42354.868287037039</v>
      </c>
      <c r="X148" s="22">
        <v>0</v>
      </c>
      <c r="Y148" s="22">
        <v>0</v>
      </c>
      <c r="Z148" s="22">
        <v>0</v>
      </c>
      <c r="AA148" s="22">
        <v>0</v>
      </c>
      <c r="AB148" s="22">
        <v>0</v>
      </c>
      <c r="AC148" s="22">
        <v>0</v>
      </c>
      <c r="AD148" s="22">
        <v>6.0170000000000003</v>
      </c>
      <c r="AE148" s="22">
        <v>1281</v>
      </c>
      <c r="AF148" s="22">
        <v>126</v>
      </c>
      <c r="AG148" s="22">
        <v>0</v>
      </c>
      <c r="AH148" s="22">
        <v>0</v>
      </c>
      <c r="AI148" s="22">
        <v>0</v>
      </c>
      <c r="AJ148" s="22" t="s">
        <v>192</v>
      </c>
      <c r="AK148" s="22">
        <v>4</v>
      </c>
      <c r="AL148" s="22">
        <v>16</v>
      </c>
      <c r="AM148" s="22">
        <v>4</v>
      </c>
      <c r="AN148" s="22">
        <v>1</v>
      </c>
      <c r="AO148" s="22">
        <v>6.1219444444444404</v>
      </c>
      <c r="AP148" s="12">
        <v>0</v>
      </c>
      <c r="AQ148" s="23">
        <v>534.97598663604094</v>
      </c>
      <c r="AR148" s="24">
        <v>0</v>
      </c>
      <c r="AS148" s="22">
        <v>4002</v>
      </c>
      <c r="AT148" s="22">
        <v>6.1219444444444404</v>
      </c>
      <c r="AU148" s="22">
        <v>4</v>
      </c>
      <c r="AV148" s="22">
        <v>2</v>
      </c>
      <c r="AW148" s="12">
        <v>0</v>
      </c>
      <c r="AX148" s="23">
        <v>534.97598663604094</v>
      </c>
      <c r="AY148" s="24">
        <v>0</v>
      </c>
      <c r="AZ148" s="22">
        <v>11.630277777777801</v>
      </c>
      <c r="BA148" s="22">
        <v>4</v>
      </c>
      <c r="BB148" s="22">
        <v>3</v>
      </c>
      <c r="BC148" s="25">
        <v>0</v>
      </c>
      <c r="BD148" s="23">
        <v>535.81123407809605</v>
      </c>
      <c r="BE148" s="24">
        <v>0</v>
      </c>
      <c r="BF148" s="25">
        <v>0</v>
      </c>
      <c r="BG148" s="34">
        <v>-6.3069813441064297E-6</v>
      </c>
      <c r="BH148" s="26">
        <v>0</v>
      </c>
      <c r="BI148" s="23">
        <v>2.7502332812132</v>
      </c>
      <c r="BJ148" s="23">
        <v>3.81997758872476E-4</v>
      </c>
      <c r="BK148" s="23">
        <v>2.7506152789720701</v>
      </c>
      <c r="BL148" s="24">
        <v>-0.118469314758197</v>
      </c>
      <c r="BM148" s="24">
        <v>-2.13196339091027E-3</v>
      </c>
      <c r="BN148" s="24">
        <v>-0.120601278149108</v>
      </c>
      <c r="BO148" s="25">
        <v>0</v>
      </c>
      <c r="BP148" s="25">
        <v>0</v>
      </c>
      <c r="BQ148" s="25">
        <v>0</v>
      </c>
      <c r="BR148" s="23">
        <v>2.7545271661175201</v>
      </c>
      <c r="BS148" s="23">
        <v>3.8259416442887301E-4</v>
      </c>
      <c r="BT148" s="23">
        <v>2.7549097602819499</v>
      </c>
      <c r="BU148" s="24">
        <v>-0.118469314758197</v>
      </c>
      <c r="BV148" s="24">
        <v>-2.13196339091027E-3</v>
      </c>
      <c r="BW148" s="24">
        <v>-0.120601278149108</v>
      </c>
      <c r="BX148" s="25">
        <v>0</v>
      </c>
      <c r="BY148" s="23">
        <v>0.123649601151319</v>
      </c>
      <c r="BZ148" s="24">
        <v>-5.3263421756205697E-3</v>
      </c>
      <c r="CA148" s="33">
        <v>-4.2986601751259002E-5</v>
      </c>
      <c r="CB148" s="23">
        <v>0.10633865699013501</v>
      </c>
      <c r="CC148" s="31">
        <v>-4.2986601751259002E-5</v>
      </c>
      <c r="CD148" s="22">
        <v>5.5083333333333604</v>
      </c>
      <c r="CE148" s="25">
        <v>0</v>
      </c>
      <c r="CF148" s="23">
        <v>1.65657584469837E-2</v>
      </c>
      <c r="CG148" s="15">
        <v>0</v>
      </c>
      <c r="CH148" s="25">
        <v>0</v>
      </c>
      <c r="CI148" s="23">
        <v>9.3951383129214194E-2</v>
      </c>
      <c r="CJ148" s="24">
        <v>0</v>
      </c>
      <c r="CK148" s="25">
        <v>0</v>
      </c>
      <c r="CL148" s="23">
        <v>-8.8911716105140898E-2</v>
      </c>
      <c r="CM148" s="24">
        <v>-5.2833555738693297E-3</v>
      </c>
      <c r="CN148" s="27">
        <v>-1.1250659050740001E-3</v>
      </c>
      <c r="CO148" s="23">
        <v>0.34108918176076902</v>
      </c>
      <c r="CP148" s="24">
        <v>-0.12588463372297701</v>
      </c>
      <c r="CQ148" s="25">
        <v>-3.1501845342072003E-2</v>
      </c>
      <c r="CR148" s="25">
        <f t="shared" si="14"/>
        <v>-1.1250659050740001E-3</v>
      </c>
      <c r="CS148" s="17">
        <v>9.5504970893015404</v>
      </c>
      <c r="CT148" s="17">
        <f t="shared" si="15"/>
        <v>0.3410891817607693</v>
      </c>
      <c r="CU148" s="24">
        <v>-5.5389238838109902</v>
      </c>
      <c r="CV148" s="25">
        <v>9999</v>
      </c>
      <c r="CW148" s="25">
        <v>9999</v>
      </c>
      <c r="CX148" s="23">
        <v>9999</v>
      </c>
      <c r="CY148" s="23">
        <v>9999</v>
      </c>
      <c r="CZ148" s="24">
        <v>9999</v>
      </c>
      <c r="DA148" s="24">
        <v>9999</v>
      </c>
      <c r="DB148" s="25">
        <v>-31.501845342071999</v>
      </c>
      <c r="DC148" s="23">
        <v>9550.4970893015397</v>
      </c>
      <c r="DD148" s="24">
        <v>-5538.9238838109904</v>
      </c>
    </row>
    <row r="149" spans="1:108" x14ac:dyDescent="0.25">
      <c r="A149" s="22">
        <v>54</v>
      </c>
      <c r="B149" s="22">
        <v>32</v>
      </c>
      <c r="C149" s="22">
        <v>6</v>
      </c>
      <c r="D149" s="22">
        <v>54</v>
      </c>
      <c r="E149" s="22">
        <v>4</v>
      </c>
      <c r="F149" s="22" t="s">
        <v>108</v>
      </c>
      <c r="G149" s="22" t="s">
        <v>109</v>
      </c>
      <c r="H149" s="22">
        <v>3</v>
      </c>
      <c r="I149" s="32">
        <v>101</v>
      </c>
      <c r="J149" s="22">
        <v>1</v>
      </c>
      <c r="K149" s="22">
        <v>0</v>
      </c>
      <c r="L149" s="22">
        <v>1</v>
      </c>
      <c r="M149" s="22">
        <v>9999</v>
      </c>
      <c r="N149" s="22">
        <v>0</v>
      </c>
      <c r="O149" s="22" t="s">
        <v>261</v>
      </c>
      <c r="P149" s="28">
        <v>42355.915972222225</v>
      </c>
      <c r="Q149" s="22">
        <v>54</v>
      </c>
      <c r="R149" s="22">
        <v>54</v>
      </c>
      <c r="S149" s="22" t="s">
        <v>474</v>
      </c>
      <c r="T149" s="22" t="s">
        <v>530</v>
      </c>
      <c r="U149" s="22" t="s">
        <v>520</v>
      </c>
      <c r="V149" s="29">
        <v>9.780092592592593E-2</v>
      </c>
      <c r="W149" s="28">
        <v>42355.097800925927</v>
      </c>
      <c r="X149" s="22">
        <v>0</v>
      </c>
      <c r="Y149" s="22">
        <v>0</v>
      </c>
      <c r="Z149" s="22">
        <v>0</v>
      </c>
      <c r="AA149" s="22">
        <v>0</v>
      </c>
      <c r="AB149" s="22">
        <v>0</v>
      </c>
      <c r="AC149" s="22">
        <v>0</v>
      </c>
      <c r="AD149" s="22">
        <v>6.0140000000000002</v>
      </c>
      <c r="AE149" s="22">
        <v>1283</v>
      </c>
      <c r="AF149" s="22">
        <v>124</v>
      </c>
      <c r="AG149" s="22">
        <v>0</v>
      </c>
      <c r="AH149" s="22">
        <v>0</v>
      </c>
      <c r="AI149" s="22">
        <v>0</v>
      </c>
      <c r="AJ149" s="22" t="s">
        <v>263</v>
      </c>
      <c r="AK149" s="22">
        <v>4</v>
      </c>
      <c r="AL149" s="22">
        <v>16</v>
      </c>
      <c r="AM149" s="22">
        <v>4</v>
      </c>
      <c r="AN149" s="22">
        <v>1</v>
      </c>
      <c r="AO149" s="22">
        <v>11.630277777777801</v>
      </c>
      <c r="AP149" s="12">
        <v>0</v>
      </c>
      <c r="AQ149" s="23">
        <v>535.81123407809605</v>
      </c>
      <c r="AR149" s="24">
        <v>0</v>
      </c>
      <c r="AS149" s="22">
        <v>4003</v>
      </c>
      <c r="AT149" s="22">
        <v>11.630277777777801</v>
      </c>
      <c r="AU149" s="22">
        <v>4</v>
      </c>
      <c r="AV149" s="22">
        <v>3</v>
      </c>
      <c r="AW149" s="12">
        <v>0</v>
      </c>
      <c r="AX149" s="23">
        <v>535.81123407809605</v>
      </c>
      <c r="AY149" s="24">
        <v>0</v>
      </c>
      <c r="AZ149" s="22">
        <v>17.137777777777799</v>
      </c>
      <c r="BA149" s="22">
        <v>4</v>
      </c>
      <c r="BB149" s="22">
        <v>4</v>
      </c>
      <c r="BC149" s="25">
        <v>0</v>
      </c>
      <c r="BD149" s="23">
        <v>554.60430152432696</v>
      </c>
      <c r="BE149" s="24">
        <v>0</v>
      </c>
      <c r="BF149" s="25">
        <v>0</v>
      </c>
      <c r="BG149" s="26">
        <v>0</v>
      </c>
      <c r="BH149" s="26">
        <v>0</v>
      </c>
      <c r="BI149" s="23">
        <v>2.7545271661175201</v>
      </c>
      <c r="BJ149" s="23">
        <v>3.8259416442887301E-4</v>
      </c>
      <c r="BK149" s="23">
        <v>2.7549097602819499</v>
      </c>
      <c r="BL149" s="24">
        <v>-0.118469314758197</v>
      </c>
      <c r="BM149" s="24">
        <v>-2.13196339091027E-3</v>
      </c>
      <c r="BN149" s="24">
        <v>-0.120601278149108</v>
      </c>
      <c r="BO149" s="25">
        <v>0</v>
      </c>
      <c r="BP149" s="25">
        <v>0</v>
      </c>
      <c r="BQ149" s="25">
        <v>0</v>
      </c>
      <c r="BR149" s="23">
        <v>2.8511395764645902</v>
      </c>
      <c r="BS149" s="23">
        <v>3.9601328944781301E-4</v>
      </c>
      <c r="BT149" s="23">
        <v>2.8515355897540302</v>
      </c>
      <c r="BU149" s="24">
        <v>-0.118469314758197</v>
      </c>
      <c r="BV149" s="24">
        <v>-2.13196339091027E-3</v>
      </c>
      <c r="BW149" s="24">
        <v>-0.120601278149108</v>
      </c>
      <c r="BX149" s="25">
        <v>0</v>
      </c>
      <c r="BY149" s="23">
        <v>0.123842652831493</v>
      </c>
      <c r="BZ149" s="24">
        <v>-5.3263421756205697E-3</v>
      </c>
      <c r="CA149" s="25">
        <v>0</v>
      </c>
      <c r="CB149" s="23">
        <v>0.106504681435084</v>
      </c>
      <c r="CC149" s="24">
        <v>0</v>
      </c>
      <c r="CD149" s="22">
        <v>5.5075000000000003</v>
      </c>
      <c r="CE149" s="25">
        <v>0</v>
      </c>
      <c r="CF149" s="23">
        <v>1.6563252280803999E-2</v>
      </c>
      <c r="CG149" s="15">
        <v>0</v>
      </c>
      <c r="CH149" s="25">
        <v>0</v>
      </c>
      <c r="CI149" s="23">
        <v>9.3951383129214194E-2</v>
      </c>
      <c r="CJ149" s="24">
        <v>0</v>
      </c>
      <c r="CK149" s="25">
        <v>0</v>
      </c>
      <c r="CL149" s="23">
        <v>3.44916545847784E-3</v>
      </c>
      <c r="CM149" s="24">
        <v>0</v>
      </c>
      <c r="CN149" s="27">
        <v>0</v>
      </c>
      <c r="CO149" s="23">
        <v>0.25217746565562799</v>
      </c>
      <c r="CP149" s="24">
        <v>-0.131167989296846</v>
      </c>
      <c r="CQ149" s="25">
        <v>0</v>
      </c>
      <c r="CR149" s="25">
        <f t="shared" si="14"/>
        <v>0</v>
      </c>
      <c r="CS149" s="17">
        <v>7.06096903835759</v>
      </c>
      <c r="CT149" s="17">
        <f t="shared" si="15"/>
        <v>0.25217746565562821</v>
      </c>
      <c r="CU149" s="24">
        <v>-5.7713915290612396</v>
      </c>
      <c r="CV149" s="25">
        <v>9999</v>
      </c>
      <c r="CW149" s="25">
        <v>9999</v>
      </c>
      <c r="CX149" s="23">
        <v>9999</v>
      </c>
      <c r="CY149" s="23">
        <v>9999</v>
      </c>
      <c r="CZ149" s="24">
        <v>9999</v>
      </c>
      <c r="DA149" s="24">
        <v>9999</v>
      </c>
      <c r="DB149" s="25">
        <v>-31.501845342071999</v>
      </c>
      <c r="DC149" s="23">
        <v>7060.9690383575899</v>
      </c>
      <c r="DD149" s="24">
        <v>-5771.3915290612404</v>
      </c>
    </row>
    <row r="150" spans="1:108" x14ac:dyDescent="0.25">
      <c r="A150" s="22">
        <v>79</v>
      </c>
      <c r="B150" s="22">
        <v>32</v>
      </c>
      <c r="C150" s="22">
        <v>6</v>
      </c>
      <c r="D150" s="22">
        <v>79</v>
      </c>
      <c r="E150" s="22">
        <v>4</v>
      </c>
      <c r="F150" s="22" t="s">
        <v>108</v>
      </c>
      <c r="G150" s="22" t="s">
        <v>109</v>
      </c>
      <c r="H150" s="22">
        <v>4</v>
      </c>
      <c r="I150" s="32">
        <v>101</v>
      </c>
      <c r="J150" s="22">
        <v>1</v>
      </c>
      <c r="K150" s="22">
        <v>0</v>
      </c>
      <c r="L150" s="22">
        <v>1</v>
      </c>
      <c r="M150" s="22">
        <v>9999</v>
      </c>
      <c r="N150" s="22">
        <v>0</v>
      </c>
      <c r="O150" s="22" t="s">
        <v>332</v>
      </c>
      <c r="P150" s="28">
        <v>42356.14166666667</v>
      </c>
      <c r="Q150" s="22">
        <v>79</v>
      </c>
      <c r="R150" s="22">
        <v>79</v>
      </c>
      <c r="S150" s="22" t="s">
        <v>474</v>
      </c>
      <c r="T150" s="22" t="s">
        <v>555</v>
      </c>
      <c r="U150" s="22" t="s">
        <v>520</v>
      </c>
      <c r="V150" s="29">
        <v>0.32728009259259255</v>
      </c>
      <c r="W150" s="28">
        <v>42355.327280092592</v>
      </c>
      <c r="X150" s="22">
        <v>0</v>
      </c>
      <c r="Y150" s="22">
        <v>0</v>
      </c>
      <c r="Z150" s="22">
        <v>0</v>
      </c>
      <c r="AA150" s="22">
        <v>0</v>
      </c>
      <c r="AB150" s="22">
        <v>0</v>
      </c>
      <c r="AC150" s="22">
        <v>0</v>
      </c>
      <c r="AD150" s="22">
        <v>6.008</v>
      </c>
      <c r="AE150" s="22">
        <v>1328</v>
      </c>
      <c r="AF150" s="22">
        <v>131</v>
      </c>
      <c r="AG150" s="22">
        <v>0</v>
      </c>
      <c r="AH150" s="22">
        <v>0</v>
      </c>
      <c r="AI150" s="22">
        <v>0</v>
      </c>
      <c r="AJ150" s="22" t="s">
        <v>334</v>
      </c>
      <c r="AK150" s="22">
        <v>4</v>
      </c>
      <c r="AL150" s="22">
        <v>16</v>
      </c>
      <c r="AM150" s="22">
        <v>4</v>
      </c>
      <c r="AN150" s="22">
        <v>1</v>
      </c>
      <c r="AO150" s="22">
        <v>17.137777777777799</v>
      </c>
      <c r="AP150" s="12">
        <v>0</v>
      </c>
      <c r="AQ150" s="23">
        <v>554.60430152432696</v>
      </c>
      <c r="AR150" s="24">
        <v>0</v>
      </c>
      <c r="AS150" s="22">
        <v>4004</v>
      </c>
      <c r="AT150" s="22">
        <v>17.137777777777799</v>
      </c>
      <c r="AU150" s="22">
        <v>4</v>
      </c>
      <c r="AV150" s="22">
        <v>4</v>
      </c>
      <c r="AW150" s="12">
        <v>0</v>
      </c>
      <c r="AX150" s="23">
        <v>554.60430152432696</v>
      </c>
      <c r="AY150" s="24">
        <v>0</v>
      </c>
      <c r="AZ150" s="22">
        <v>22.6466666666667</v>
      </c>
      <c r="BA150" s="22">
        <v>4</v>
      </c>
      <c r="BB150" s="22">
        <v>5</v>
      </c>
      <c r="BC150" s="25">
        <v>0</v>
      </c>
      <c r="BD150" s="23">
        <v>585.92608060137798</v>
      </c>
      <c r="BE150" s="24">
        <v>0</v>
      </c>
      <c r="BF150" s="25">
        <v>0</v>
      </c>
      <c r="BG150" s="34">
        <v>-6.3069813441064297E-6</v>
      </c>
      <c r="BH150" s="26">
        <v>0</v>
      </c>
      <c r="BI150" s="23">
        <v>2.8511395764645902</v>
      </c>
      <c r="BJ150" s="23">
        <v>3.9601328944781301E-4</v>
      </c>
      <c r="BK150" s="23">
        <v>2.8515355897540302</v>
      </c>
      <c r="BL150" s="24">
        <v>-0.118469314758197</v>
      </c>
      <c r="BM150" s="24">
        <v>-2.13196339091027E-3</v>
      </c>
      <c r="BN150" s="24">
        <v>-0.120601278149108</v>
      </c>
      <c r="BO150" s="25">
        <v>0</v>
      </c>
      <c r="BP150" s="25">
        <v>0</v>
      </c>
      <c r="BQ150" s="25">
        <v>0</v>
      </c>
      <c r="BR150" s="23">
        <v>3.0121602603763602</v>
      </c>
      <c r="BS150" s="23">
        <v>4.1837849781271099E-4</v>
      </c>
      <c r="BT150" s="23">
        <v>3.0125786388741802</v>
      </c>
      <c r="BU150" s="24">
        <v>-0.118469314758197</v>
      </c>
      <c r="BV150" s="24">
        <v>-2.13196339091027E-3</v>
      </c>
      <c r="BW150" s="24">
        <v>-0.120601278149108</v>
      </c>
      <c r="BX150" s="25">
        <v>0</v>
      </c>
      <c r="BY150" s="23">
        <v>0.128186315635404</v>
      </c>
      <c r="BZ150" s="24">
        <v>-5.3263421756205697E-3</v>
      </c>
      <c r="CA150" s="33">
        <v>-4.2986601751259002E-5</v>
      </c>
      <c r="CB150" s="23">
        <v>0.110240231446447</v>
      </c>
      <c r="CC150" s="31">
        <v>-4.2986601751259002E-5</v>
      </c>
      <c r="CD150" s="22">
        <v>5.5088888888889</v>
      </c>
      <c r="CE150" s="25">
        <v>0</v>
      </c>
      <c r="CF150" s="23">
        <v>1.65674292244367E-2</v>
      </c>
      <c r="CG150" s="15">
        <v>0</v>
      </c>
      <c r="CH150" s="25">
        <v>0</v>
      </c>
      <c r="CI150" s="23">
        <v>9.3951383129214194E-2</v>
      </c>
      <c r="CJ150" s="24">
        <v>0</v>
      </c>
      <c r="CK150" s="25">
        <v>0</v>
      </c>
      <c r="CL150" s="23">
        <v>6.8470320955448E-2</v>
      </c>
      <c r="CM150" s="24">
        <v>-5.2833555738693297E-3</v>
      </c>
      <c r="CN150" s="27">
        <v>-1.1250659050740001E-3</v>
      </c>
      <c r="CO150" s="23">
        <v>0.255626631114106</v>
      </c>
      <c r="CP150" s="24">
        <v>-0.131167989296846</v>
      </c>
      <c r="CQ150" s="25">
        <v>-3.1501845342072003E-2</v>
      </c>
      <c r="CR150" s="25">
        <f t="shared" si="14"/>
        <v>-1.1250659050740001E-3</v>
      </c>
      <c r="CS150" s="17">
        <v>7.1575456711949696</v>
      </c>
      <c r="CT150" s="17">
        <f t="shared" si="15"/>
        <v>0.25562663111410605</v>
      </c>
      <c r="CU150" s="24">
        <v>-5.7713915290612396</v>
      </c>
      <c r="CV150" s="25">
        <v>9999</v>
      </c>
      <c r="CW150" s="25">
        <v>9999</v>
      </c>
      <c r="CX150" s="23">
        <v>9999</v>
      </c>
      <c r="CY150" s="23">
        <v>9999</v>
      </c>
      <c r="CZ150" s="24">
        <v>9999</v>
      </c>
      <c r="DA150" s="24">
        <v>9999</v>
      </c>
      <c r="DB150" s="25">
        <v>-31.501845342071999</v>
      </c>
      <c r="DC150" s="23">
        <v>7157.5456711949701</v>
      </c>
      <c r="DD150" s="24">
        <v>-5771.3915290612404</v>
      </c>
    </row>
    <row r="151" spans="1:108" x14ac:dyDescent="0.25">
      <c r="A151" s="22">
        <v>104</v>
      </c>
      <c r="B151" s="22">
        <v>32</v>
      </c>
      <c r="C151" s="22">
        <v>6</v>
      </c>
      <c r="D151" s="22">
        <v>104</v>
      </c>
      <c r="E151" s="22">
        <v>4</v>
      </c>
      <c r="F151" s="22" t="s">
        <v>108</v>
      </c>
      <c r="G151" s="22" t="s">
        <v>109</v>
      </c>
      <c r="H151" s="22">
        <v>5</v>
      </c>
      <c r="I151" s="32">
        <v>101</v>
      </c>
      <c r="J151" s="22">
        <v>1</v>
      </c>
      <c r="K151" s="22">
        <v>0</v>
      </c>
      <c r="L151" s="22">
        <v>1</v>
      </c>
      <c r="M151" s="22">
        <v>9999</v>
      </c>
      <c r="N151" s="22">
        <v>0</v>
      </c>
      <c r="O151" s="22" t="s">
        <v>403</v>
      </c>
      <c r="P151" s="28">
        <v>42356.367361111108</v>
      </c>
      <c r="Q151" s="22">
        <v>104</v>
      </c>
      <c r="R151" s="22">
        <v>104</v>
      </c>
      <c r="S151" s="22" t="s">
        <v>474</v>
      </c>
      <c r="T151" s="22" t="s">
        <v>580</v>
      </c>
      <c r="U151" s="22" t="s">
        <v>520</v>
      </c>
      <c r="V151" s="29">
        <v>0.5568171296296297</v>
      </c>
      <c r="W151" s="28">
        <v>42355.556817129633</v>
      </c>
      <c r="X151" s="22">
        <v>0</v>
      </c>
      <c r="Y151" s="22">
        <v>0</v>
      </c>
      <c r="Z151" s="22">
        <v>0</v>
      </c>
      <c r="AA151" s="22">
        <v>0</v>
      </c>
      <c r="AB151" s="22">
        <v>0</v>
      </c>
      <c r="AC151" s="22">
        <v>0</v>
      </c>
      <c r="AD151" s="22">
        <v>6.0170000000000003</v>
      </c>
      <c r="AE151" s="22">
        <v>1403</v>
      </c>
      <c r="AF151" s="22">
        <v>137</v>
      </c>
      <c r="AG151" s="22">
        <v>0</v>
      </c>
      <c r="AH151" s="22">
        <v>0</v>
      </c>
      <c r="AI151" s="22">
        <v>0</v>
      </c>
      <c r="AJ151" s="22" t="s">
        <v>405</v>
      </c>
      <c r="AK151" s="22">
        <v>4</v>
      </c>
      <c r="AL151" s="22">
        <v>16</v>
      </c>
      <c r="AM151" s="22">
        <v>4</v>
      </c>
      <c r="AN151" s="22">
        <v>1</v>
      </c>
      <c r="AO151" s="22">
        <v>22.6466666666667</v>
      </c>
      <c r="AP151" s="12">
        <v>0</v>
      </c>
      <c r="AQ151" s="23">
        <v>585.92608060137798</v>
      </c>
      <c r="AR151" s="24">
        <v>0</v>
      </c>
      <c r="AS151" s="22">
        <v>4005</v>
      </c>
      <c r="AT151" s="22">
        <v>22.6466666666667</v>
      </c>
      <c r="AU151" s="22">
        <v>4</v>
      </c>
      <c r="AV151" s="22">
        <v>5</v>
      </c>
      <c r="AW151" s="12">
        <v>0</v>
      </c>
      <c r="AX151" s="23">
        <v>585.92608060137798</v>
      </c>
      <c r="AY151" s="24">
        <v>0</v>
      </c>
      <c r="AZ151" s="22">
        <v>28.155833333333302</v>
      </c>
      <c r="BA151" s="22">
        <v>4</v>
      </c>
      <c r="BB151" s="22">
        <v>6</v>
      </c>
      <c r="BC151" s="25">
        <v>0</v>
      </c>
      <c r="BD151" s="23">
        <v>553.76905408227196</v>
      </c>
      <c r="BE151" s="24">
        <v>0</v>
      </c>
      <c r="BF151" s="25">
        <v>0</v>
      </c>
      <c r="BG151" s="26">
        <v>0</v>
      </c>
      <c r="BH151" s="26">
        <v>0</v>
      </c>
      <c r="BI151" s="23">
        <v>3.0121602603763602</v>
      </c>
      <c r="BJ151" s="23">
        <v>4.1837849781271099E-4</v>
      </c>
      <c r="BK151" s="23">
        <v>3.0125786388741802</v>
      </c>
      <c r="BL151" s="24">
        <v>-0.118469314758197</v>
      </c>
      <c r="BM151" s="24">
        <v>-2.13196339091027E-3</v>
      </c>
      <c r="BN151" s="24">
        <v>-0.120601278149108</v>
      </c>
      <c r="BO151" s="25">
        <v>0</v>
      </c>
      <c r="BP151" s="25">
        <v>0</v>
      </c>
      <c r="BQ151" s="25">
        <v>0</v>
      </c>
      <c r="BR151" s="23">
        <v>2.84684569156027</v>
      </c>
      <c r="BS151" s="23">
        <v>3.9541688389141503E-4</v>
      </c>
      <c r="BT151" s="23">
        <v>2.8472411084441598</v>
      </c>
      <c r="BU151" s="24">
        <v>-0.118469314758197</v>
      </c>
      <c r="BV151" s="24">
        <v>-2.13196339091027E-3</v>
      </c>
      <c r="BW151" s="24">
        <v>-0.120601278149108</v>
      </c>
      <c r="BX151" s="25">
        <v>0</v>
      </c>
      <c r="BY151" s="23">
        <v>0.135425753641921</v>
      </c>
      <c r="BZ151" s="24">
        <v>-5.3263421756205697E-3</v>
      </c>
      <c r="CA151" s="25">
        <v>0</v>
      </c>
      <c r="CB151" s="23">
        <v>0.116466148132052</v>
      </c>
      <c r="CC151" s="24">
        <v>0</v>
      </c>
      <c r="CD151" s="22">
        <v>5.5091666666665997</v>
      </c>
      <c r="CE151" s="25">
        <v>0</v>
      </c>
      <c r="CF151" s="23">
        <v>1.6568264613162999E-2</v>
      </c>
      <c r="CG151" s="15">
        <v>0</v>
      </c>
      <c r="CH151" s="25">
        <v>0</v>
      </c>
      <c r="CI151" s="23">
        <v>9.3951383129214194E-2</v>
      </c>
      <c r="CJ151" s="24">
        <v>0</v>
      </c>
      <c r="CK151" s="25">
        <v>0</v>
      </c>
      <c r="CL151" s="23">
        <v>-0.256897572662522</v>
      </c>
      <c r="CM151" s="24">
        <v>0</v>
      </c>
      <c r="CN151" s="27">
        <v>0</v>
      </c>
      <c r="CO151" s="23">
        <v>0.32409695206955402</v>
      </c>
      <c r="CP151" s="24">
        <v>-0.136451344870716</v>
      </c>
      <c r="CQ151" s="25">
        <v>0</v>
      </c>
      <c r="CR151" s="25">
        <f t="shared" si="14"/>
        <v>0</v>
      </c>
      <c r="CS151" s="17">
        <v>9.0747146579475206</v>
      </c>
      <c r="CT151" s="17">
        <f t="shared" si="15"/>
        <v>0.3240969520695543</v>
      </c>
      <c r="CU151" s="24">
        <v>-6.00385917431149</v>
      </c>
      <c r="CV151" s="25">
        <v>9999</v>
      </c>
      <c r="CW151" s="25">
        <v>9999</v>
      </c>
      <c r="CX151" s="23">
        <v>9999</v>
      </c>
      <c r="CY151" s="23">
        <v>9999</v>
      </c>
      <c r="CZ151" s="24">
        <v>9999</v>
      </c>
      <c r="DA151" s="24">
        <v>9999</v>
      </c>
      <c r="DB151" s="25">
        <v>-31.501845342071999</v>
      </c>
      <c r="DC151" s="23">
        <v>9074.7146579475193</v>
      </c>
      <c r="DD151" s="24">
        <v>-6003.8591743114903</v>
      </c>
    </row>
    <row r="152" spans="1:108" x14ac:dyDescent="0.25">
      <c r="A152" s="22">
        <v>5</v>
      </c>
      <c r="B152" s="22">
        <v>32</v>
      </c>
      <c r="C152" s="22">
        <v>6</v>
      </c>
      <c r="D152" s="22">
        <v>5</v>
      </c>
      <c r="E152" s="22">
        <v>5</v>
      </c>
      <c r="F152" s="22" t="s">
        <v>113</v>
      </c>
      <c r="G152" s="22" t="s">
        <v>109</v>
      </c>
      <c r="H152" s="22">
        <v>1</v>
      </c>
      <c r="I152" s="32">
        <v>104</v>
      </c>
      <c r="J152" s="22">
        <v>1</v>
      </c>
      <c r="K152" s="22">
        <v>0</v>
      </c>
      <c r="L152" s="22">
        <v>4</v>
      </c>
      <c r="M152" s="22">
        <v>9999</v>
      </c>
      <c r="N152" s="22">
        <v>0</v>
      </c>
      <c r="O152" s="22" t="s">
        <v>114</v>
      </c>
      <c r="P152" s="28">
        <v>42355.473611111112</v>
      </c>
      <c r="Q152" s="22">
        <v>5</v>
      </c>
      <c r="R152" s="22">
        <v>5</v>
      </c>
      <c r="S152" s="22" t="s">
        <v>474</v>
      </c>
      <c r="T152" s="22" t="s">
        <v>480</v>
      </c>
      <c r="U152" s="22" t="s">
        <v>476</v>
      </c>
      <c r="V152" s="29">
        <v>0.64960648148148148</v>
      </c>
      <c r="W152" s="28">
        <v>42354.649606481478</v>
      </c>
      <c r="X152" s="22">
        <v>0</v>
      </c>
      <c r="Y152" s="22">
        <v>0</v>
      </c>
      <c r="Z152" s="22">
        <v>0</v>
      </c>
      <c r="AA152" s="22">
        <v>0</v>
      </c>
      <c r="AB152" s="22">
        <v>0</v>
      </c>
      <c r="AC152" s="22">
        <v>0</v>
      </c>
      <c r="AD152" s="22">
        <v>6.0140000000000002</v>
      </c>
      <c r="AE152" s="22">
        <v>909</v>
      </c>
      <c r="AF152" s="22">
        <v>96</v>
      </c>
      <c r="AG152" s="22">
        <v>1.976</v>
      </c>
      <c r="AH152" s="22">
        <v>7255</v>
      </c>
      <c r="AI152" s="22">
        <v>735</v>
      </c>
      <c r="AJ152" s="22" t="s">
        <v>116</v>
      </c>
      <c r="AK152" s="22">
        <v>5</v>
      </c>
      <c r="AL152" s="22">
        <v>21</v>
      </c>
      <c r="AM152" s="22">
        <v>5</v>
      </c>
      <c r="AN152" s="22">
        <v>1</v>
      </c>
      <c r="AO152" s="22">
        <v>0.87361111111111101</v>
      </c>
      <c r="AP152" s="12">
        <v>0.43693166471594502</v>
      </c>
      <c r="AQ152" s="23">
        <v>379.61996241386498</v>
      </c>
      <c r="AR152" s="24">
        <v>0</v>
      </c>
      <c r="AS152" s="22">
        <v>5001</v>
      </c>
      <c r="AT152" s="22">
        <v>0.87361111111111101</v>
      </c>
      <c r="AU152" s="22">
        <v>5</v>
      </c>
      <c r="AV152" s="22">
        <v>1</v>
      </c>
      <c r="AW152" s="12">
        <v>0.43693166471594502</v>
      </c>
      <c r="AX152" s="23">
        <v>379.61996241386498</v>
      </c>
      <c r="AY152" s="24">
        <v>0</v>
      </c>
      <c r="AZ152" s="22">
        <v>6.3427777777777798</v>
      </c>
      <c r="BA152" s="22">
        <v>5</v>
      </c>
      <c r="BB152" s="22">
        <v>2</v>
      </c>
      <c r="BC152" s="25">
        <v>1.4988745835959301</v>
      </c>
      <c r="BD152" s="23">
        <v>523.70014616830201</v>
      </c>
      <c r="BE152" s="24">
        <v>0</v>
      </c>
      <c r="BF152" s="25">
        <v>2.22808723557009E-3</v>
      </c>
      <c r="BG152" s="34">
        <v>2.5485246014112E-5</v>
      </c>
      <c r="BH152" s="26">
        <v>2.2535724815842002E-3</v>
      </c>
      <c r="BI152" s="23">
        <v>1.9358322157123</v>
      </c>
      <c r="BJ152" s="23">
        <v>5.4213265076515299E-4</v>
      </c>
      <c r="BK152" s="23">
        <v>1.93637434836306</v>
      </c>
      <c r="BL152" s="24">
        <v>-0.11751391705853501</v>
      </c>
      <c r="BM152" s="24">
        <v>-4.2639267818205297E-3</v>
      </c>
      <c r="BN152" s="24">
        <v>-0.121777843840355</v>
      </c>
      <c r="BO152" s="25">
        <v>7.6433538631302004E-3</v>
      </c>
      <c r="BP152" s="33">
        <v>8.7425999514308001E-5</v>
      </c>
      <c r="BQ152" s="25">
        <v>7.7307798626445098E-3</v>
      </c>
      <c r="BR152" s="23">
        <v>2.67055401375492</v>
      </c>
      <c r="BS152" s="23">
        <v>7.4789256772222405E-4</v>
      </c>
      <c r="BT152" s="23">
        <v>2.6713019063226402</v>
      </c>
      <c r="BU152" s="24">
        <v>-0.11751391705853501</v>
      </c>
      <c r="BV152" s="24">
        <v>-4.2639267818205297E-3</v>
      </c>
      <c r="BW152" s="24">
        <v>-0.121777843840355</v>
      </c>
      <c r="BX152" s="25">
        <v>1.00988506815474E-4</v>
      </c>
      <c r="BY152" s="23">
        <v>8.7741988638992394E-2</v>
      </c>
      <c r="BZ152" s="24">
        <v>-5.3263421756205697E-3</v>
      </c>
      <c r="CA152" s="33">
        <v>8.6850115861307402E-5</v>
      </c>
      <c r="CB152" s="23">
        <v>7.5458110229533498E-2</v>
      </c>
      <c r="CC152" s="31">
        <v>8.6850115861307402E-5</v>
      </c>
      <c r="CD152" s="22">
        <v>5.4691666666666698</v>
      </c>
      <c r="CE152" s="25">
        <v>0</v>
      </c>
      <c r="CF152" s="23">
        <v>1.6315323728184401E-2</v>
      </c>
      <c r="CG152" s="15">
        <v>0</v>
      </c>
      <c r="CH152" s="25">
        <v>0</v>
      </c>
      <c r="CI152" s="23">
        <v>9.3193710684623801E-2</v>
      </c>
      <c r="CJ152" s="24">
        <v>0</v>
      </c>
      <c r="CK152" s="25">
        <v>5.4913457720144696E-3</v>
      </c>
      <c r="CL152" s="23">
        <v>0.63770240195622796</v>
      </c>
      <c r="CM152" s="24">
        <v>-5.4131922914818897E-3</v>
      </c>
      <c r="CN152" s="27">
        <v>2.2535724815842002E-3</v>
      </c>
      <c r="CO152" s="23">
        <v>2.2287112146677402E-3</v>
      </c>
      <c r="CP152" s="24">
        <v>-0.121777843840355</v>
      </c>
      <c r="CQ152" s="25">
        <v>6.3100029484357695E-2</v>
      </c>
      <c r="CR152" s="25">
        <f t="shared" si="14"/>
        <v>2.2535724815842032E-3</v>
      </c>
      <c r="CS152" s="17">
        <v>6.2403914010696698E-2</v>
      </c>
      <c r="CT152" s="17">
        <f t="shared" si="15"/>
        <v>2.2287112146677393E-3</v>
      </c>
      <c r="CU152" s="24">
        <v>-5.3582251289756204</v>
      </c>
      <c r="CV152" s="25">
        <v>9999</v>
      </c>
      <c r="CW152" s="25">
        <v>9999</v>
      </c>
      <c r="CX152" s="23">
        <v>9999</v>
      </c>
      <c r="CY152" s="23">
        <v>9999</v>
      </c>
      <c r="CZ152" s="24">
        <v>9999</v>
      </c>
      <c r="DA152" s="24">
        <v>9999</v>
      </c>
      <c r="DB152" s="25">
        <v>31.550014742178899</v>
      </c>
      <c r="DC152" s="23">
        <v>31.201957005348302</v>
      </c>
      <c r="DD152" s="24">
        <v>-2679.1125644878098</v>
      </c>
    </row>
    <row r="153" spans="1:108" x14ac:dyDescent="0.25">
      <c r="A153" s="22">
        <v>30</v>
      </c>
      <c r="B153" s="22">
        <v>32</v>
      </c>
      <c r="C153" s="22">
        <v>6</v>
      </c>
      <c r="D153" s="22">
        <v>30</v>
      </c>
      <c r="E153" s="22">
        <v>5</v>
      </c>
      <c r="F153" s="22" t="s">
        <v>113</v>
      </c>
      <c r="G153" s="22" t="s">
        <v>109</v>
      </c>
      <c r="H153" s="22">
        <v>2</v>
      </c>
      <c r="I153" s="32">
        <v>104</v>
      </c>
      <c r="J153" s="22">
        <v>1</v>
      </c>
      <c r="K153" s="22">
        <v>0</v>
      </c>
      <c r="L153" s="22">
        <v>4</v>
      </c>
      <c r="M153" s="22">
        <v>9999</v>
      </c>
      <c r="N153" s="22">
        <v>0</v>
      </c>
      <c r="O153" s="22" t="s">
        <v>193</v>
      </c>
      <c r="P153" s="28">
        <v>42355.699305555558</v>
      </c>
      <c r="Q153" s="22">
        <v>30</v>
      </c>
      <c r="R153" s="22">
        <v>30</v>
      </c>
      <c r="S153" s="22" t="s">
        <v>474</v>
      </c>
      <c r="T153" s="22" t="s">
        <v>505</v>
      </c>
      <c r="U153" s="22" t="s">
        <v>476</v>
      </c>
      <c r="V153" s="29">
        <v>0.87748842592592602</v>
      </c>
      <c r="W153" s="28">
        <v>42354.877488425926</v>
      </c>
      <c r="X153" s="22">
        <v>0</v>
      </c>
      <c r="Y153" s="22">
        <v>0</v>
      </c>
      <c r="Z153" s="22">
        <v>0</v>
      </c>
      <c r="AA153" s="22">
        <v>0</v>
      </c>
      <c r="AB153" s="22">
        <v>0</v>
      </c>
      <c r="AC153" s="22">
        <v>0</v>
      </c>
      <c r="AD153" s="22">
        <v>6.0090000000000003</v>
      </c>
      <c r="AE153" s="22">
        <v>1254</v>
      </c>
      <c r="AF153" s="22">
        <v>126</v>
      </c>
      <c r="AG153" s="22">
        <v>1.9770000000000001</v>
      </c>
      <c r="AH153" s="22">
        <v>19050</v>
      </c>
      <c r="AI153" s="22">
        <v>1900</v>
      </c>
      <c r="AJ153" s="22" t="s">
        <v>195</v>
      </c>
      <c r="AK153" s="22">
        <v>5</v>
      </c>
      <c r="AL153" s="22">
        <v>21</v>
      </c>
      <c r="AM153" s="22">
        <v>5</v>
      </c>
      <c r="AN153" s="22">
        <v>1</v>
      </c>
      <c r="AO153" s="22">
        <v>6.3427777777777798</v>
      </c>
      <c r="AP153" s="12">
        <v>1.4988745835959301</v>
      </c>
      <c r="AQ153" s="23">
        <v>523.70014616830201</v>
      </c>
      <c r="AR153" s="24">
        <v>0</v>
      </c>
      <c r="AS153" s="22">
        <v>5002</v>
      </c>
      <c r="AT153" s="22">
        <v>6.3427777777777798</v>
      </c>
      <c r="AU153" s="22">
        <v>5</v>
      </c>
      <c r="AV153" s="22">
        <v>2</v>
      </c>
      <c r="AW153" s="12">
        <v>1.4988745835959301</v>
      </c>
      <c r="AX153" s="23">
        <v>523.70014616830201</v>
      </c>
      <c r="AY153" s="24">
        <v>0</v>
      </c>
      <c r="AZ153" s="22">
        <v>11.8497222222222</v>
      </c>
      <c r="BA153" s="22">
        <v>5</v>
      </c>
      <c r="BB153" s="22">
        <v>3</v>
      </c>
      <c r="BC153" s="25">
        <v>2.7064013685063499</v>
      </c>
      <c r="BD153" s="23">
        <v>595.11380246398005</v>
      </c>
      <c r="BE153" s="24">
        <v>0</v>
      </c>
      <c r="BF153" s="25">
        <v>7.6433538631302004E-3</v>
      </c>
      <c r="BG153" s="34">
        <v>8.7425999514308001E-5</v>
      </c>
      <c r="BH153" s="26">
        <v>7.7307798626445098E-3</v>
      </c>
      <c r="BI153" s="23">
        <v>2.67055401375492</v>
      </c>
      <c r="BJ153" s="23">
        <v>7.4789256772222405E-4</v>
      </c>
      <c r="BK153" s="23">
        <v>2.6713019063226402</v>
      </c>
      <c r="BL153" s="24">
        <v>-0.11751391705853501</v>
      </c>
      <c r="BM153" s="24">
        <v>-4.2639267818205297E-3</v>
      </c>
      <c r="BN153" s="24">
        <v>-0.121777843840355</v>
      </c>
      <c r="BO153" s="25">
        <v>1.38010101589196E-2</v>
      </c>
      <c r="BP153" s="25">
        <v>1.5785833405815099E-4</v>
      </c>
      <c r="BQ153" s="25">
        <v>1.39588684929778E-2</v>
      </c>
      <c r="BR153" s="23">
        <v>3.0347204701760502</v>
      </c>
      <c r="BS153" s="23">
        <v>8.4987791786616401E-4</v>
      </c>
      <c r="BT153" s="23">
        <v>3.03557034809391</v>
      </c>
      <c r="BU153" s="24">
        <v>-0.11751391705853501</v>
      </c>
      <c r="BV153" s="24">
        <v>-4.2639267818205297E-3</v>
      </c>
      <c r="BW153" s="24">
        <v>-0.121777843840355</v>
      </c>
      <c r="BX153" s="25">
        <v>3.4643656737358501E-4</v>
      </c>
      <c r="BY153" s="23">
        <v>0.12104340346897299</v>
      </c>
      <c r="BZ153" s="24">
        <v>-5.3263421756205697E-3</v>
      </c>
      <c r="CA153" s="25">
        <v>2.9793544794128301E-4</v>
      </c>
      <c r="CB153" s="23">
        <v>0.104097326983317</v>
      </c>
      <c r="CC153" s="24">
        <v>2.9793544794128301E-4</v>
      </c>
      <c r="CD153" s="22">
        <v>5.5069444444444198</v>
      </c>
      <c r="CE153" s="25">
        <v>0</v>
      </c>
      <c r="CF153" s="23">
        <v>1.6428020362194901E-2</v>
      </c>
      <c r="CG153" s="15">
        <v>0</v>
      </c>
      <c r="CH153" s="25">
        <v>0</v>
      </c>
      <c r="CI153" s="23">
        <v>9.3193710684623801E-2</v>
      </c>
      <c r="CJ153" s="24">
        <v>0</v>
      </c>
      <c r="CK153" s="25">
        <v>6.2765897497655803E-3</v>
      </c>
      <c r="CL153" s="23">
        <v>0.27159278721010999</v>
      </c>
      <c r="CM153" s="24">
        <v>-5.6242776235618701E-3</v>
      </c>
      <c r="CN153" s="27">
        <v>7.7449182535986802E-3</v>
      </c>
      <c r="CO153" s="23">
        <v>0.63993111317089602</v>
      </c>
      <c r="CP153" s="24">
        <v>-0.12719103613183699</v>
      </c>
      <c r="CQ153" s="25">
        <v>0.21685771110076299</v>
      </c>
      <c r="CR153" s="25">
        <f t="shared" si="14"/>
        <v>7.7449182535986785E-3</v>
      </c>
      <c r="CS153" s="17">
        <v>17.918071168785101</v>
      </c>
      <c r="CT153" s="17">
        <f t="shared" si="15"/>
        <v>0.63993111317089646</v>
      </c>
      <c r="CU153" s="24">
        <v>-5.5964055898008302</v>
      </c>
      <c r="CV153" s="25">
        <v>9999</v>
      </c>
      <c r="CW153" s="25">
        <v>9999</v>
      </c>
      <c r="CX153" s="23">
        <v>9999</v>
      </c>
      <c r="CY153" s="23">
        <v>9999</v>
      </c>
      <c r="CZ153" s="24">
        <v>9999</v>
      </c>
      <c r="DA153" s="24">
        <v>9999</v>
      </c>
      <c r="DB153" s="25">
        <v>108.428855550382</v>
      </c>
      <c r="DC153" s="23">
        <v>8959.0355843925408</v>
      </c>
      <c r="DD153" s="24">
        <v>-2798.20279490041</v>
      </c>
    </row>
    <row r="154" spans="1:108" x14ac:dyDescent="0.25">
      <c r="A154" s="22">
        <v>55</v>
      </c>
      <c r="B154" s="22">
        <v>32</v>
      </c>
      <c r="C154" s="22">
        <v>6</v>
      </c>
      <c r="D154" s="22">
        <v>55</v>
      </c>
      <c r="E154" s="22">
        <v>5</v>
      </c>
      <c r="F154" s="22" t="s">
        <v>113</v>
      </c>
      <c r="G154" s="22" t="s">
        <v>109</v>
      </c>
      <c r="H154" s="22">
        <v>3</v>
      </c>
      <c r="I154" s="32">
        <v>104</v>
      </c>
      <c r="J154" s="22">
        <v>1</v>
      </c>
      <c r="K154" s="22">
        <v>0</v>
      </c>
      <c r="L154" s="22">
        <v>4</v>
      </c>
      <c r="M154" s="22">
        <v>9999</v>
      </c>
      <c r="N154" s="22">
        <v>0</v>
      </c>
      <c r="O154" s="22" t="s">
        <v>264</v>
      </c>
      <c r="P154" s="28">
        <v>42355.925000000003</v>
      </c>
      <c r="Q154" s="22">
        <v>55</v>
      </c>
      <c r="R154" s="22">
        <v>55</v>
      </c>
      <c r="S154" s="22" t="s">
        <v>474</v>
      </c>
      <c r="T154" s="22" t="s">
        <v>531</v>
      </c>
      <c r="U154" s="22" t="s">
        <v>520</v>
      </c>
      <c r="V154" s="29">
        <v>0.10694444444444444</v>
      </c>
      <c r="W154" s="28">
        <v>42355.106944444444</v>
      </c>
      <c r="X154" s="22">
        <v>0</v>
      </c>
      <c r="Y154" s="22">
        <v>0</v>
      </c>
      <c r="Z154" s="22">
        <v>0</v>
      </c>
      <c r="AA154" s="22">
        <v>0</v>
      </c>
      <c r="AB154" s="22">
        <v>0</v>
      </c>
      <c r="AC154" s="22">
        <v>0</v>
      </c>
      <c r="AD154" s="22">
        <v>6.0060000000000002</v>
      </c>
      <c r="AE154" s="22">
        <v>1425</v>
      </c>
      <c r="AF154" s="22">
        <v>143</v>
      </c>
      <c r="AG154" s="22">
        <v>1.9790000000000001</v>
      </c>
      <c r="AH154" s="22">
        <v>32462</v>
      </c>
      <c r="AI154" s="22">
        <v>3125</v>
      </c>
      <c r="AJ154" s="22" t="s">
        <v>266</v>
      </c>
      <c r="AK154" s="22">
        <v>5</v>
      </c>
      <c r="AL154" s="22">
        <v>21</v>
      </c>
      <c r="AM154" s="22">
        <v>5</v>
      </c>
      <c r="AN154" s="22">
        <v>1</v>
      </c>
      <c r="AO154" s="22">
        <v>11.8497222222222</v>
      </c>
      <c r="AP154" s="12">
        <v>2.7064013685063499</v>
      </c>
      <c r="AQ154" s="23">
        <v>595.11380246398005</v>
      </c>
      <c r="AR154" s="24">
        <v>0</v>
      </c>
      <c r="AS154" s="22">
        <v>5003</v>
      </c>
      <c r="AT154" s="22">
        <v>11.8497222222222</v>
      </c>
      <c r="AU154" s="22">
        <v>5</v>
      </c>
      <c r="AV154" s="22">
        <v>3</v>
      </c>
      <c r="AW154" s="12">
        <v>2.7064013685063499</v>
      </c>
      <c r="AX154" s="23">
        <v>595.11380246398005</v>
      </c>
      <c r="AY154" s="24">
        <v>0</v>
      </c>
      <c r="AZ154" s="22">
        <v>17.357222222222202</v>
      </c>
      <c r="BA154" s="22">
        <v>5</v>
      </c>
      <c r="BB154" s="22">
        <v>4</v>
      </c>
      <c r="BC154" s="25">
        <v>3.62564148735032</v>
      </c>
      <c r="BD154" s="23">
        <v>698.68448527876399</v>
      </c>
      <c r="BE154" s="24">
        <v>0</v>
      </c>
      <c r="BF154" s="25">
        <v>1.38010101589196E-2</v>
      </c>
      <c r="BG154" s="26">
        <v>1.5785833405815099E-4</v>
      </c>
      <c r="BH154" s="26">
        <v>1.39588684929778E-2</v>
      </c>
      <c r="BI154" s="23">
        <v>3.0347204701760502</v>
      </c>
      <c r="BJ154" s="23">
        <v>8.4987791786616401E-4</v>
      </c>
      <c r="BK154" s="23">
        <v>3.03557034809391</v>
      </c>
      <c r="BL154" s="24">
        <v>-0.11751391705853501</v>
      </c>
      <c r="BM154" s="24">
        <v>-4.2639267818205297E-3</v>
      </c>
      <c r="BN154" s="24">
        <v>-0.121777843840355</v>
      </c>
      <c r="BO154" s="25">
        <v>1.8488578812365101E-2</v>
      </c>
      <c r="BP154" s="25">
        <v>2.11475552645434E-4</v>
      </c>
      <c r="BQ154" s="25">
        <v>1.8700054365010502E-2</v>
      </c>
      <c r="BR154" s="23">
        <v>3.5628683134066899</v>
      </c>
      <c r="BS154" s="23">
        <v>9.97786495852696E-4</v>
      </c>
      <c r="BT154" s="23">
        <v>3.56386609990254</v>
      </c>
      <c r="BU154" s="24">
        <v>-0.11751391705853501</v>
      </c>
      <c r="BV154" s="24">
        <v>-4.2639267818205297E-3</v>
      </c>
      <c r="BW154" s="24">
        <v>-0.121777843840355</v>
      </c>
      <c r="BX154" s="25">
        <v>6.2553359053639805E-4</v>
      </c>
      <c r="BY154" s="23">
        <v>0.137549322123833</v>
      </c>
      <c r="BZ154" s="24">
        <v>-5.3263421756205697E-3</v>
      </c>
      <c r="CA154" s="25">
        <v>5.3795888786130298E-4</v>
      </c>
      <c r="CB154" s="23">
        <v>0.118292417026496</v>
      </c>
      <c r="CC154" s="24">
        <v>5.3795888786130298E-4</v>
      </c>
      <c r="CD154" s="22">
        <v>5.5075000000000003</v>
      </c>
      <c r="CE154" s="25">
        <v>0</v>
      </c>
      <c r="CF154" s="23">
        <v>1.64296776656363E-2</v>
      </c>
      <c r="CG154" s="15">
        <v>0</v>
      </c>
      <c r="CH154" s="25">
        <v>0</v>
      </c>
      <c r="CI154" s="23">
        <v>9.3193710684623801E-2</v>
      </c>
      <c r="CJ154" s="24">
        <v>0</v>
      </c>
      <c r="CK154" s="25">
        <v>4.8287605747077897E-3</v>
      </c>
      <c r="CL154" s="23">
        <v>0.43792926855570202</v>
      </c>
      <c r="CM154" s="24">
        <v>-5.8643010634818896E-3</v>
      </c>
      <c r="CN154" s="27">
        <v>1.40215080033643E-2</v>
      </c>
      <c r="CO154" s="23">
        <v>0.91152390038100595</v>
      </c>
      <c r="CP154" s="24">
        <v>-0.13281531375539901</v>
      </c>
      <c r="CQ154" s="25">
        <v>0.39260222409419898</v>
      </c>
      <c r="CR154" s="25">
        <f t="shared" si="14"/>
        <v>1.402150800336425E-2</v>
      </c>
      <c r="CS154" s="17">
        <v>25.522669210668202</v>
      </c>
      <c r="CT154" s="17">
        <f t="shared" si="15"/>
        <v>0.91152390038100717</v>
      </c>
      <c r="CU154" s="24">
        <v>-5.8438738052375498</v>
      </c>
      <c r="CV154" s="25">
        <v>9999</v>
      </c>
      <c r="CW154" s="25">
        <v>9999</v>
      </c>
      <c r="CX154" s="23">
        <v>9999</v>
      </c>
      <c r="CY154" s="23">
        <v>9999</v>
      </c>
      <c r="CZ154" s="24">
        <v>9999</v>
      </c>
      <c r="DA154" s="24">
        <v>9999</v>
      </c>
      <c r="DB154" s="25">
        <v>196.30111204709999</v>
      </c>
      <c r="DC154" s="23">
        <v>12761.334605334099</v>
      </c>
      <c r="DD154" s="24">
        <v>-2921.9369026187801</v>
      </c>
    </row>
    <row r="155" spans="1:108" x14ac:dyDescent="0.25">
      <c r="A155" s="22">
        <v>80</v>
      </c>
      <c r="B155" s="22">
        <v>32</v>
      </c>
      <c r="C155" s="22">
        <v>6</v>
      </c>
      <c r="D155" s="22">
        <v>80</v>
      </c>
      <c r="E155" s="22">
        <v>5</v>
      </c>
      <c r="F155" s="22" t="s">
        <v>113</v>
      </c>
      <c r="G155" s="22" t="s">
        <v>109</v>
      </c>
      <c r="H155" s="22">
        <v>4</v>
      </c>
      <c r="I155" s="32">
        <v>104</v>
      </c>
      <c r="J155" s="22">
        <v>1</v>
      </c>
      <c r="K155" s="22">
        <v>0</v>
      </c>
      <c r="L155" s="22">
        <v>4</v>
      </c>
      <c r="M155" s="22">
        <v>9999</v>
      </c>
      <c r="N155" s="22">
        <v>0</v>
      </c>
      <c r="O155" s="22" t="s">
        <v>335</v>
      </c>
      <c r="P155" s="28">
        <v>42356.150694444441</v>
      </c>
      <c r="Q155" s="22">
        <v>80</v>
      </c>
      <c r="R155" s="22">
        <v>80</v>
      </c>
      <c r="S155" s="22" t="s">
        <v>474</v>
      </c>
      <c r="T155" s="22" t="s">
        <v>556</v>
      </c>
      <c r="U155" s="22" t="s">
        <v>520</v>
      </c>
      <c r="V155" s="29">
        <v>0.33642361111111113</v>
      </c>
      <c r="W155" s="28">
        <v>42355.336423611108</v>
      </c>
      <c r="X155" s="22">
        <v>0</v>
      </c>
      <c r="Y155" s="22">
        <v>0</v>
      </c>
      <c r="Z155" s="22">
        <v>0</v>
      </c>
      <c r="AA155" s="22">
        <v>0</v>
      </c>
      <c r="AB155" s="22">
        <v>0</v>
      </c>
      <c r="AC155" s="22">
        <v>0</v>
      </c>
      <c r="AD155" s="22">
        <v>6.01</v>
      </c>
      <c r="AE155" s="22">
        <v>1673</v>
      </c>
      <c r="AF155" s="22">
        <v>165</v>
      </c>
      <c r="AG155" s="22">
        <v>1.9790000000000001</v>
      </c>
      <c r="AH155" s="22">
        <v>42672</v>
      </c>
      <c r="AI155" s="22">
        <v>4065</v>
      </c>
      <c r="AJ155" s="22" t="s">
        <v>337</v>
      </c>
      <c r="AK155" s="22">
        <v>5</v>
      </c>
      <c r="AL155" s="22">
        <v>21</v>
      </c>
      <c r="AM155" s="22">
        <v>5</v>
      </c>
      <c r="AN155" s="22">
        <v>1</v>
      </c>
      <c r="AO155" s="22">
        <v>17.357222222222202</v>
      </c>
      <c r="AP155" s="12">
        <v>3.62564148735032</v>
      </c>
      <c r="AQ155" s="23">
        <v>698.68448527876399</v>
      </c>
      <c r="AR155" s="24">
        <v>0</v>
      </c>
      <c r="AS155" s="22">
        <v>5004</v>
      </c>
      <c r="AT155" s="22">
        <v>17.357222222222202</v>
      </c>
      <c r="AU155" s="22">
        <v>5</v>
      </c>
      <c r="AV155" s="22">
        <v>4</v>
      </c>
      <c r="AW155" s="12">
        <v>3.62564148735032</v>
      </c>
      <c r="AX155" s="23">
        <v>698.68448527876399</v>
      </c>
      <c r="AY155" s="24">
        <v>0</v>
      </c>
      <c r="AZ155" s="22">
        <v>22.8669444444444</v>
      </c>
      <c r="BA155" s="22">
        <v>5</v>
      </c>
      <c r="BB155" s="22">
        <v>5</v>
      </c>
      <c r="BC155" s="25">
        <v>4.4606104258575696</v>
      </c>
      <c r="BD155" s="23">
        <v>811.02526623512199</v>
      </c>
      <c r="BE155" s="24">
        <v>0</v>
      </c>
      <c r="BF155" s="25">
        <v>1.8488578812365101E-2</v>
      </c>
      <c r="BG155" s="26">
        <v>2.11475552645434E-4</v>
      </c>
      <c r="BH155" s="26">
        <v>1.8700054365010502E-2</v>
      </c>
      <c r="BI155" s="23">
        <v>3.5628683134066899</v>
      </c>
      <c r="BJ155" s="23">
        <v>9.97786495852696E-4</v>
      </c>
      <c r="BK155" s="23">
        <v>3.56386609990254</v>
      </c>
      <c r="BL155" s="24">
        <v>-0.11751391705853501</v>
      </c>
      <c r="BM155" s="24">
        <v>-4.2639267818205297E-3</v>
      </c>
      <c r="BN155" s="24">
        <v>-0.121777843840355</v>
      </c>
      <c r="BO155" s="25">
        <v>2.27464154129579E-2</v>
      </c>
      <c r="BP155" s="25">
        <v>2.6017742190875099E-4</v>
      </c>
      <c r="BQ155" s="25">
        <v>2.3006592834866699E-2</v>
      </c>
      <c r="BR155" s="23">
        <v>4.1357383530399199</v>
      </c>
      <c r="BS155" s="23">
        <v>1.15821959052357E-3</v>
      </c>
      <c r="BT155" s="23">
        <v>4.1368965726304401</v>
      </c>
      <c r="BU155" s="24">
        <v>-0.11751391705853501</v>
      </c>
      <c r="BV155" s="24">
        <v>-4.2639267818205297E-3</v>
      </c>
      <c r="BW155" s="24">
        <v>-0.121777843840355</v>
      </c>
      <c r="BX155" s="25">
        <v>8.3799859251166805E-4</v>
      </c>
      <c r="BY155" s="23">
        <v>0.16148773046538401</v>
      </c>
      <c r="BZ155" s="24">
        <v>-5.3263421756205697E-3</v>
      </c>
      <c r="CA155" s="25">
        <v>7.2067878956003496E-4</v>
      </c>
      <c r="CB155" s="23">
        <v>0.13887944820023099</v>
      </c>
      <c r="CC155" s="24">
        <v>7.2067878956003496E-4</v>
      </c>
      <c r="CD155" s="22">
        <v>5.5097222222221998</v>
      </c>
      <c r="CE155" s="25">
        <v>0</v>
      </c>
      <c r="CF155" s="23">
        <v>1.6436306879401501E-2</v>
      </c>
      <c r="CG155" s="15">
        <v>0</v>
      </c>
      <c r="CH155" s="25">
        <v>0</v>
      </c>
      <c r="CI155" s="23">
        <v>9.3193710684623801E-2</v>
      </c>
      <c r="CJ155" s="24">
        <v>0</v>
      </c>
      <c r="CK155" s="25">
        <v>4.4238582728077999E-3</v>
      </c>
      <c r="CL155" s="23">
        <v>0.486008737429031</v>
      </c>
      <c r="CM155" s="24">
        <v>-6.0470209651806196E-3</v>
      </c>
      <c r="CN155" s="27">
        <v>1.88502685780721E-2</v>
      </c>
      <c r="CO155" s="23">
        <v>1.34945316893671</v>
      </c>
      <c r="CP155" s="24">
        <v>-0.138679614818881</v>
      </c>
      <c r="CQ155" s="25">
        <v>0.52780752018601795</v>
      </c>
      <c r="CR155" s="25">
        <f t="shared" si="14"/>
        <v>1.8850268578072069E-2</v>
      </c>
      <c r="CS155" s="17">
        <v>37.784688730227799</v>
      </c>
      <c r="CT155" s="17">
        <f t="shared" si="15"/>
        <v>1.3494531689367071</v>
      </c>
      <c r="CU155" s="24">
        <v>-6.1019030520307496</v>
      </c>
      <c r="CV155" s="25">
        <v>9999</v>
      </c>
      <c r="CW155" s="25">
        <v>9999</v>
      </c>
      <c r="CX155" s="23">
        <v>9999</v>
      </c>
      <c r="CY155" s="23">
        <v>9999</v>
      </c>
      <c r="CZ155" s="24">
        <v>9999</v>
      </c>
      <c r="DA155" s="24">
        <v>9999</v>
      </c>
      <c r="DB155" s="25">
        <v>263.903760093009</v>
      </c>
      <c r="DC155" s="23">
        <v>18892.344365113899</v>
      </c>
      <c r="DD155" s="24">
        <v>-3050.9515260153798</v>
      </c>
    </row>
    <row r="156" spans="1:108" x14ac:dyDescent="0.25">
      <c r="A156" s="22">
        <v>105</v>
      </c>
      <c r="B156" s="22">
        <v>32</v>
      </c>
      <c r="C156" s="22">
        <v>6</v>
      </c>
      <c r="D156" s="22">
        <v>105</v>
      </c>
      <c r="E156" s="22">
        <v>5</v>
      </c>
      <c r="F156" s="22" t="s">
        <v>113</v>
      </c>
      <c r="G156" s="22" t="s">
        <v>109</v>
      </c>
      <c r="H156" s="22">
        <v>5</v>
      </c>
      <c r="I156" s="32">
        <v>104</v>
      </c>
      <c r="J156" s="22">
        <v>1</v>
      </c>
      <c r="K156" s="22">
        <v>0</v>
      </c>
      <c r="L156" s="22">
        <v>4</v>
      </c>
      <c r="M156" s="22">
        <v>9999</v>
      </c>
      <c r="N156" s="22">
        <v>0</v>
      </c>
      <c r="O156" s="22" t="s">
        <v>406</v>
      </c>
      <c r="P156" s="28">
        <v>42356.376388888886</v>
      </c>
      <c r="Q156" s="22">
        <v>105</v>
      </c>
      <c r="R156" s="22">
        <v>105</v>
      </c>
      <c r="S156" s="22" t="s">
        <v>474</v>
      </c>
      <c r="T156" s="22" t="s">
        <v>581</v>
      </c>
      <c r="U156" s="22" t="s">
        <v>520</v>
      </c>
      <c r="V156" s="29">
        <v>0.5659953703703704</v>
      </c>
      <c r="W156" s="28">
        <v>42355.565995370373</v>
      </c>
      <c r="X156" s="22">
        <v>0</v>
      </c>
      <c r="Y156" s="22">
        <v>0</v>
      </c>
      <c r="Z156" s="22">
        <v>0</v>
      </c>
      <c r="AA156" s="22">
        <v>0</v>
      </c>
      <c r="AB156" s="22">
        <v>0</v>
      </c>
      <c r="AC156" s="22">
        <v>0</v>
      </c>
      <c r="AD156" s="22">
        <v>6.0140000000000002</v>
      </c>
      <c r="AE156" s="22">
        <v>1942</v>
      </c>
      <c r="AF156" s="22">
        <v>189</v>
      </c>
      <c r="AG156" s="22">
        <v>1.98</v>
      </c>
      <c r="AH156" s="22">
        <v>51946</v>
      </c>
      <c r="AI156" s="22">
        <v>4934</v>
      </c>
      <c r="AJ156" s="22" t="s">
        <v>408</v>
      </c>
      <c r="AK156" s="22">
        <v>5</v>
      </c>
      <c r="AL156" s="22">
        <v>21</v>
      </c>
      <c r="AM156" s="22">
        <v>5</v>
      </c>
      <c r="AN156" s="22">
        <v>1</v>
      </c>
      <c r="AO156" s="22">
        <v>22.8669444444444</v>
      </c>
      <c r="AP156" s="12">
        <v>4.4606104258575696</v>
      </c>
      <c r="AQ156" s="23">
        <v>811.02526623512199</v>
      </c>
      <c r="AR156" s="24">
        <v>0</v>
      </c>
      <c r="AS156" s="22">
        <v>5005</v>
      </c>
      <c r="AT156" s="22">
        <v>22.8669444444444</v>
      </c>
      <c r="AU156" s="22">
        <v>5</v>
      </c>
      <c r="AV156" s="22">
        <v>5</v>
      </c>
      <c r="AW156" s="12">
        <v>4.4606104258575696</v>
      </c>
      <c r="AX156" s="23">
        <v>811.02526623512199</v>
      </c>
      <c r="AY156" s="24">
        <v>0</v>
      </c>
      <c r="AZ156" s="22">
        <v>28.377777777777801</v>
      </c>
      <c r="BA156" s="22">
        <v>5</v>
      </c>
      <c r="BB156" s="22">
        <v>6</v>
      </c>
      <c r="BC156" s="25">
        <v>5.2712703700369099</v>
      </c>
      <c r="BD156" s="23">
        <v>849.86427229066601</v>
      </c>
      <c r="BE156" s="24">
        <v>0</v>
      </c>
      <c r="BF156" s="25">
        <v>2.27464154129579E-2</v>
      </c>
      <c r="BG156" s="26">
        <v>2.6017742190875099E-4</v>
      </c>
      <c r="BH156" s="26">
        <v>2.3006592834866699E-2</v>
      </c>
      <c r="BI156" s="23">
        <v>4.1357383530399199</v>
      </c>
      <c r="BJ156" s="23">
        <v>1.15821959052357E-3</v>
      </c>
      <c r="BK156" s="23">
        <v>4.1368965726304401</v>
      </c>
      <c r="BL156" s="24">
        <v>-0.11751391705853501</v>
      </c>
      <c r="BM156" s="24">
        <v>-4.2639267818205297E-3</v>
      </c>
      <c r="BN156" s="24">
        <v>-0.121777843840355</v>
      </c>
      <c r="BO156" s="25">
        <v>2.6880290844458601E-2</v>
      </c>
      <c r="BP156" s="25">
        <v>3.07461401943999E-4</v>
      </c>
      <c r="BQ156" s="25">
        <v>2.7187752246402599E-2</v>
      </c>
      <c r="BR156" s="23">
        <v>4.3337937942514104</v>
      </c>
      <c r="BS156" s="23">
        <v>1.21368530726852E-3</v>
      </c>
      <c r="BT156" s="23">
        <v>4.3350074795586702</v>
      </c>
      <c r="BU156" s="24">
        <v>-0.11751391705853501</v>
      </c>
      <c r="BV156" s="24">
        <v>-4.2639267818205297E-3</v>
      </c>
      <c r="BW156" s="24">
        <v>-0.121777843840355</v>
      </c>
      <c r="BX156" s="25">
        <v>1.03098590184748E-3</v>
      </c>
      <c r="BY156" s="23">
        <v>0.18745318144876</v>
      </c>
      <c r="BZ156" s="24">
        <v>-5.3263421756205697E-3</v>
      </c>
      <c r="CA156" s="25">
        <v>8.8664787558883501E-4</v>
      </c>
      <c r="CB156" s="23">
        <v>0.161209736045934</v>
      </c>
      <c r="CC156" s="24">
        <v>8.8664787558883501E-4</v>
      </c>
      <c r="CD156" s="22">
        <v>5.5108333333333999</v>
      </c>
      <c r="CE156" s="25">
        <v>0</v>
      </c>
      <c r="CF156" s="23">
        <v>1.64396214862845E-2</v>
      </c>
      <c r="CG156" s="15">
        <v>0</v>
      </c>
      <c r="CH156" s="25">
        <v>0</v>
      </c>
      <c r="CI156" s="23">
        <v>9.3193710684623801E-2</v>
      </c>
      <c r="CJ156" s="24">
        <v>0</v>
      </c>
      <c r="CK156" s="25">
        <v>4.3254974377946098E-3</v>
      </c>
      <c r="CL156" s="23">
        <v>0.114721020160152</v>
      </c>
      <c r="CM156" s="24">
        <v>-6.2129900512094298E-3</v>
      </c>
      <c r="CN156" s="27">
        <v>2.32741268508799E-2</v>
      </c>
      <c r="CO156" s="23">
        <v>1.83546190636574</v>
      </c>
      <c r="CP156" s="24">
        <v>-0.144726635784061</v>
      </c>
      <c r="CQ156" s="25">
        <v>0.65167555182463599</v>
      </c>
      <c r="CR156" s="25">
        <f t="shared" si="14"/>
        <v>2.3274126850879855E-2</v>
      </c>
      <c r="CS156" s="17">
        <v>51.392933378240699</v>
      </c>
      <c r="CT156" s="17">
        <f t="shared" si="15"/>
        <v>1.8354619063657391</v>
      </c>
      <c r="CU156" s="24">
        <v>-6.3679719744987002</v>
      </c>
      <c r="CV156" s="25">
        <v>9999</v>
      </c>
      <c r="CW156" s="25">
        <v>9999</v>
      </c>
      <c r="CX156" s="23">
        <v>9999</v>
      </c>
      <c r="CY156" s="23">
        <v>9999</v>
      </c>
      <c r="CZ156" s="24">
        <v>9999</v>
      </c>
      <c r="DA156" s="24">
        <v>9999</v>
      </c>
      <c r="DB156" s="25">
        <v>325.83777591231802</v>
      </c>
      <c r="DC156" s="23">
        <v>25696.466689120301</v>
      </c>
      <c r="DD156" s="24">
        <v>-3183.9859872493498</v>
      </c>
    </row>
    <row r="157" spans="1:108" x14ac:dyDescent="0.25">
      <c r="A157" s="22">
        <v>15</v>
      </c>
      <c r="B157" s="22">
        <v>32</v>
      </c>
      <c r="C157" s="22">
        <v>6</v>
      </c>
      <c r="D157" s="22">
        <v>15</v>
      </c>
      <c r="E157" s="22">
        <v>15</v>
      </c>
      <c r="F157" s="22" t="s">
        <v>108</v>
      </c>
      <c r="G157" s="22" t="s">
        <v>109</v>
      </c>
      <c r="H157" s="22">
        <v>1</v>
      </c>
      <c r="I157" s="32">
        <v>201</v>
      </c>
      <c r="J157" s="22">
        <v>2</v>
      </c>
      <c r="K157" s="22">
        <v>0</v>
      </c>
      <c r="L157" s="22">
        <v>1</v>
      </c>
      <c r="M157" s="22">
        <v>9999</v>
      </c>
      <c r="N157" s="22">
        <v>0</v>
      </c>
      <c r="O157" s="22" t="s">
        <v>149</v>
      </c>
      <c r="P157" s="28">
        <v>42355.563888888886</v>
      </c>
      <c r="Q157" s="22">
        <v>15</v>
      </c>
      <c r="R157" s="22">
        <v>15</v>
      </c>
      <c r="S157" s="22" t="s">
        <v>474</v>
      </c>
      <c r="T157" s="22" t="s">
        <v>490</v>
      </c>
      <c r="U157" s="22" t="s">
        <v>476</v>
      </c>
      <c r="V157" s="29">
        <v>0.74055555555555552</v>
      </c>
      <c r="W157" s="28">
        <v>42354.740555555552</v>
      </c>
      <c r="X157" s="22">
        <v>0</v>
      </c>
      <c r="Y157" s="22">
        <v>0</v>
      </c>
      <c r="Z157" s="22">
        <v>0</v>
      </c>
      <c r="AA157" s="22">
        <v>0</v>
      </c>
      <c r="AB157" s="22">
        <v>0</v>
      </c>
      <c r="AC157" s="22">
        <v>0</v>
      </c>
      <c r="AD157" s="22">
        <v>6.0149999999999997</v>
      </c>
      <c r="AE157" s="22">
        <v>697</v>
      </c>
      <c r="AF157" s="22">
        <v>69</v>
      </c>
      <c r="AG157" s="22">
        <v>0</v>
      </c>
      <c r="AH157" s="22">
        <v>0</v>
      </c>
      <c r="AI157" s="22">
        <v>0</v>
      </c>
      <c r="AJ157" s="22" t="s">
        <v>151</v>
      </c>
      <c r="AK157" s="22">
        <v>15</v>
      </c>
      <c r="AL157" s="22">
        <v>23</v>
      </c>
      <c r="AM157" s="22">
        <v>5</v>
      </c>
      <c r="AN157" s="22">
        <v>3</v>
      </c>
      <c r="AO157" s="22">
        <v>3.0563888888888902</v>
      </c>
      <c r="AP157" s="12">
        <v>0</v>
      </c>
      <c r="AQ157" s="23">
        <v>291.08373355606602</v>
      </c>
      <c r="AR157" s="24">
        <v>0</v>
      </c>
      <c r="AS157" s="22">
        <v>15001</v>
      </c>
      <c r="AT157" s="22">
        <v>3.0563888888888902</v>
      </c>
      <c r="AU157" s="22">
        <v>15</v>
      </c>
      <c r="AV157" s="22">
        <v>1</v>
      </c>
      <c r="AW157" s="12">
        <v>0</v>
      </c>
      <c r="AX157" s="23">
        <v>291.08373355606602</v>
      </c>
      <c r="AY157" s="24">
        <v>0</v>
      </c>
      <c r="AZ157" s="22">
        <v>8.5452777777777804</v>
      </c>
      <c r="BA157" s="22">
        <v>15</v>
      </c>
      <c r="BB157" s="22">
        <v>2</v>
      </c>
      <c r="BC157" s="25">
        <v>0</v>
      </c>
      <c r="BD157" s="23">
        <v>325.328878680309</v>
      </c>
      <c r="BE157" s="24">
        <v>0</v>
      </c>
      <c r="BF157" s="25">
        <v>0</v>
      </c>
      <c r="BG157" s="34">
        <v>-6.3069813441064297E-6</v>
      </c>
      <c r="BH157" s="26">
        <v>0</v>
      </c>
      <c r="BI157" s="23">
        <v>1.49641888915348</v>
      </c>
      <c r="BJ157" s="23">
        <v>2.07847336404462E-4</v>
      </c>
      <c r="BK157" s="23">
        <v>1.49662673648988</v>
      </c>
      <c r="BL157" s="24">
        <v>-0.118469314758197</v>
      </c>
      <c r="BM157" s="24">
        <v>-2.13196339091027E-3</v>
      </c>
      <c r="BN157" s="24">
        <v>-0.120601278149108</v>
      </c>
      <c r="BO157" s="25">
        <v>0</v>
      </c>
      <c r="BP157" s="25">
        <v>0</v>
      </c>
      <c r="BQ157" s="25">
        <v>0</v>
      </c>
      <c r="BR157" s="23">
        <v>1.6724681702303501</v>
      </c>
      <c r="BS157" s="23">
        <v>2.32299964216751E-4</v>
      </c>
      <c r="BT157" s="23">
        <v>1.67270047019457</v>
      </c>
      <c r="BU157" s="24">
        <v>-0.118469314758197</v>
      </c>
      <c r="BV157" s="24">
        <v>-2.13196339091027E-3</v>
      </c>
      <c r="BW157" s="24">
        <v>-0.120601278149108</v>
      </c>
      <c r="BX157" s="33">
        <v>0</v>
      </c>
      <c r="BY157" s="23">
        <v>6.7278510540569603E-2</v>
      </c>
      <c r="BZ157" s="24">
        <v>-5.3263421756205697E-3</v>
      </c>
      <c r="CA157" s="33">
        <v>-4.2986601751259002E-5</v>
      </c>
      <c r="CB157" s="23">
        <v>5.78595190648898E-2</v>
      </c>
      <c r="CC157" s="31">
        <v>-4.2986601751259002E-5</v>
      </c>
      <c r="CD157" s="22">
        <v>5.4888888888888898</v>
      </c>
      <c r="CE157" s="25">
        <v>0</v>
      </c>
      <c r="CF157" s="23">
        <v>1.6507281236126901E-2</v>
      </c>
      <c r="CG157" s="15">
        <v>0</v>
      </c>
      <c r="CH157" s="25">
        <v>0</v>
      </c>
      <c r="CI157" s="23">
        <v>9.3951383129214194E-2</v>
      </c>
      <c r="CJ157" s="24">
        <v>0</v>
      </c>
      <c r="CK157" s="25">
        <v>0</v>
      </c>
      <c r="CL157" s="23">
        <v>7.5034060815029904E-2</v>
      </c>
      <c r="CM157" s="24">
        <v>-5.2833555738693297E-3</v>
      </c>
      <c r="CN157" s="27">
        <v>-1.1180680861842601E-3</v>
      </c>
      <c r="CO157" s="23">
        <v>-1.11191552455915E-3</v>
      </c>
      <c r="CP157" s="24">
        <v>-0.120601278149108</v>
      </c>
      <c r="CQ157" s="25">
        <v>-3.13059064131593E-2</v>
      </c>
      <c r="CR157" s="25">
        <f t="shared" si="14"/>
        <v>-1.1180680861842607E-3</v>
      </c>
      <c r="CS157" s="17">
        <v>-3.1133634687656099E-2</v>
      </c>
      <c r="CT157" s="17">
        <f t="shared" si="15"/>
        <v>-1.1119155245591463E-3</v>
      </c>
      <c r="CU157" s="24">
        <v>-5.3064562385607399</v>
      </c>
      <c r="CV157" s="25">
        <v>9999</v>
      </c>
      <c r="CW157" s="25">
        <v>9999</v>
      </c>
      <c r="CX157" s="23">
        <v>9999</v>
      </c>
      <c r="CY157" s="23">
        <v>9999</v>
      </c>
      <c r="CZ157" s="24">
        <v>9999</v>
      </c>
      <c r="DA157" s="24">
        <v>9999</v>
      </c>
      <c r="DB157" s="25">
        <v>-31.305906413159299</v>
      </c>
      <c r="DC157" s="23">
        <v>-31.133634687656102</v>
      </c>
      <c r="DD157" s="24">
        <v>-5306.4562385607396</v>
      </c>
    </row>
    <row r="158" spans="1:108" x14ac:dyDescent="0.25">
      <c r="A158" s="22">
        <v>40</v>
      </c>
      <c r="B158" s="22">
        <v>32</v>
      </c>
      <c r="C158" s="22">
        <v>6</v>
      </c>
      <c r="D158" s="22">
        <v>40</v>
      </c>
      <c r="E158" s="22">
        <v>15</v>
      </c>
      <c r="F158" s="22" t="s">
        <v>108</v>
      </c>
      <c r="G158" s="22" t="s">
        <v>109</v>
      </c>
      <c r="H158" s="22">
        <v>2</v>
      </c>
      <c r="I158" s="32">
        <v>201</v>
      </c>
      <c r="J158" s="22">
        <v>2</v>
      </c>
      <c r="K158" s="22">
        <v>0</v>
      </c>
      <c r="L158" s="22">
        <v>1</v>
      </c>
      <c r="M158" s="22">
        <v>9999</v>
      </c>
      <c r="N158" s="22">
        <v>0</v>
      </c>
      <c r="O158" s="22" t="s">
        <v>222</v>
      </c>
      <c r="P158" s="28">
        <v>42355.789583333331</v>
      </c>
      <c r="Q158" s="22">
        <v>40</v>
      </c>
      <c r="R158" s="22">
        <v>40</v>
      </c>
      <c r="S158" s="22" t="s">
        <v>474</v>
      </c>
      <c r="T158" s="22" t="s">
        <v>515</v>
      </c>
      <c r="U158" s="22" t="s">
        <v>476</v>
      </c>
      <c r="V158" s="29">
        <v>0.96925925925925915</v>
      </c>
      <c r="W158" s="28">
        <v>42354.969259259262</v>
      </c>
      <c r="X158" s="22">
        <v>0</v>
      </c>
      <c r="Y158" s="22">
        <v>0</v>
      </c>
      <c r="Z158" s="22">
        <v>0</v>
      </c>
      <c r="AA158" s="22">
        <v>0</v>
      </c>
      <c r="AB158" s="22">
        <v>0</v>
      </c>
      <c r="AC158" s="22">
        <v>0</v>
      </c>
      <c r="AD158" s="22">
        <v>6.016</v>
      </c>
      <c r="AE158" s="22">
        <v>779</v>
      </c>
      <c r="AF158" s="22">
        <v>81</v>
      </c>
      <c r="AG158" s="22">
        <v>0</v>
      </c>
      <c r="AH158" s="22">
        <v>0</v>
      </c>
      <c r="AI158" s="22">
        <v>0</v>
      </c>
      <c r="AJ158" s="22" t="s">
        <v>224</v>
      </c>
      <c r="AK158" s="22">
        <v>15</v>
      </c>
      <c r="AL158" s="22">
        <v>23</v>
      </c>
      <c r="AM158" s="22">
        <v>5</v>
      </c>
      <c r="AN158" s="22">
        <v>3</v>
      </c>
      <c r="AO158" s="22">
        <v>8.5452777777777804</v>
      </c>
      <c r="AP158" s="12">
        <v>0</v>
      </c>
      <c r="AQ158" s="23">
        <v>325.328878680309</v>
      </c>
      <c r="AR158" s="24">
        <v>0</v>
      </c>
      <c r="AS158" s="22">
        <v>15002</v>
      </c>
      <c r="AT158" s="22">
        <v>8.5452777777777804</v>
      </c>
      <c r="AU158" s="22">
        <v>15</v>
      </c>
      <c r="AV158" s="22">
        <v>2</v>
      </c>
      <c r="AW158" s="12">
        <v>0</v>
      </c>
      <c r="AX158" s="23">
        <v>325.328878680309</v>
      </c>
      <c r="AY158" s="24">
        <v>0</v>
      </c>
      <c r="AZ158" s="22">
        <v>14.0519444444444</v>
      </c>
      <c r="BA158" s="22">
        <v>15</v>
      </c>
      <c r="BB158" s="22">
        <v>3</v>
      </c>
      <c r="BC158" s="25">
        <v>0</v>
      </c>
      <c r="BD158" s="23">
        <v>384.631447066193</v>
      </c>
      <c r="BE158" s="24">
        <v>0</v>
      </c>
      <c r="BF158" s="25">
        <v>0</v>
      </c>
      <c r="BG158" s="26">
        <v>0</v>
      </c>
      <c r="BH158" s="26">
        <v>0</v>
      </c>
      <c r="BI158" s="23">
        <v>1.6724681702303501</v>
      </c>
      <c r="BJ158" s="23">
        <v>2.32299964216751E-4</v>
      </c>
      <c r="BK158" s="23">
        <v>1.67270047019457</v>
      </c>
      <c r="BL158" s="24">
        <v>-0.118469314758197</v>
      </c>
      <c r="BM158" s="24">
        <v>-2.13196339091027E-3</v>
      </c>
      <c r="BN158" s="24">
        <v>-0.120601278149108</v>
      </c>
      <c r="BO158" s="25">
        <v>0</v>
      </c>
      <c r="BP158" s="25">
        <v>0</v>
      </c>
      <c r="BQ158" s="25">
        <v>0</v>
      </c>
      <c r="BR158" s="23">
        <v>1.97733399843666</v>
      </c>
      <c r="BS158" s="23">
        <v>2.7464475872096002E-4</v>
      </c>
      <c r="BT158" s="23">
        <v>1.9776086431953801</v>
      </c>
      <c r="BU158" s="24">
        <v>-0.118469314758197</v>
      </c>
      <c r="BV158" s="24">
        <v>-2.13196339091027E-3</v>
      </c>
      <c r="BW158" s="24">
        <v>-0.120601278149108</v>
      </c>
      <c r="BX158" s="25">
        <v>0</v>
      </c>
      <c r="BY158" s="23">
        <v>7.5193629427695405E-2</v>
      </c>
      <c r="BZ158" s="24">
        <v>-5.3263421756205697E-3</v>
      </c>
      <c r="CA158" s="25">
        <v>0</v>
      </c>
      <c r="CB158" s="23">
        <v>6.4666521307817998E-2</v>
      </c>
      <c r="CC158" s="24">
        <v>0</v>
      </c>
      <c r="CD158" s="22">
        <v>5.5066666666666197</v>
      </c>
      <c r="CE158" s="25">
        <v>0</v>
      </c>
      <c r="CF158" s="23">
        <v>1.6560746114624301E-2</v>
      </c>
      <c r="CG158" s="15">
        <v>0</v>
      </c>
      <c r="CH158" s="25">
        <v>0</v>
      </c>
      <c r="CI158" s="23">
        <v>9.3951383129214194E-2</v>
      </c>
      <c r="CJ158" s="24">
        <v>0</v>
      </c>
      <c r="CK158" s="25">
        <v>0</v>
      </c>
      <c r="CL158" s="23">
        <v>0.20492315187684501</v>
      </c>
      <c r="CM158" s="24">
        <v>0</v>
      </c>
      <c r="CN158" s="27">
        <v>0</v>
      </c>
      <c r="CO158" s="23">
        <v>7.3922145290470795E-2</v>
      </c>
      <c r="CP158" s="24">
        <v>-0.12588463372297701</v>
      </c>
      <c r="CQ158" s="25">
        <v>0</v>
      </c>
      <c r="CR158" s="25">
        <f t="shared" si="14"/>
        <v>0</v>
      </c>
      <c r="CS158" s="17">
        <v>2.06982006813318</v>
      </c>
      <c r="CT158" s="17">
        <f t="shared" si="15"/>
        <v>7.3922145290470712E-2</v>
      </c>
      <c r="CU158" s="24">
        <v>-5.5389238838109902</v>
      </c>
      <c r="CV158" s="25">
        <v>9999</v>
      </c>
      <c r="CW158" s="25">
        <v>9999</v>
      </c>
      <c r="CX158" s="23">
        <v>9999</v>
      </c>
      <c r="CY158" s="23">
        <v>9999</v>
      </c>
      <c r="CZ158" s="24">
        <v>9999</v>
      </c>
      <c r="DA158" s="24">
        <v>9999</v>
      </c>
      <c r="DB158" s="25">
        <v>-31.305906413159299</v>
      </c>
      <c r="DC158" s="23">
        <v>2069.82006813318</v>
      </c>
      <c r="DD158" s="24">
        <v>-5538.9238838109904</v>
      </c>
    </row>
    <row r="159" spans="1:108" x14ac:dyDescent="0.25">
      <c r="A159" s="22">
        <v>65</v>
      </c>
      <c r="B159" s="22">
        <v>32</v>
      </c>
      <c r="C159" s="22">
        <v>6</v>
      </c>
      <c r="D159" s="22">
        <v>65</v>
      </c>
      <c r="E159" s="22">
        <v>15</v>
      </c>
      <c r="F159" s="22" t="s">
        <v>108</v>
      </c>
      <c r="G159" s="22" t="s">
        <v>109</v>
      </c>
      <c r="H159" s="22">
        <v>3</v>
      </c>
      <c r="I159" s="32">
        <v>201</v>
      </c>
      <c r="J159" s="22">
        <v>2</v>
      </c>
      <c r="K159" s="22">
        <v>0</v>
      </c>
      <c r="L159" s="22">
        <v>1</v>
      </c>
      <c r="M159" s="22">
        <v>9999</v>
      </c>
      <c r="N159" s="22">
        <v>0</v>
      </c>
      <c r="O159" s="22" t="s">
        <v>293</v>
      </c>
      <c r="P159" s="28">
        <v>42356.015277777777</v>
      </c>
      <c r="Q159" s="22">
        <v>65</v>
      </c>
      <c r="R159" s="22">
        <v>65</v>
      </c>
      <c r="S159" s="22" t="s">
        <v>474</v>
      </c>
      <c r="T159" s="22" t="s">
        <v>541</v>
      </c>
      <c r="U159" s="22" t="s">
        <v>520</v>
      </c>
      <c r="V159" s="29">
        <v>0.19870370370370372</v>
      </c>
      <c r="W159" s="28">
        <v>42355.198703703703</v>
      </c>
      <c r="X159" s="22">
        <v>0</v>
      </c>
      <c r="Y159" s="22">
        <v>0</v>
      </c>
      <c r="Z159" s="22">
        <v>0</v>
      </c>
      <c r="AA159" s="22">
        <v>0</v>
      </c>
      <c r="AB159" s="22">
        <v>0</v>
      </c>
      <c r="AC159" s="22">
        <v>0</v>
      </c>
      <c r="AD159" s="22">
        <v>6.0110000000000001</v>
      </c>
      <c r="AE159" s="22">
        <v>921</v>
      </c>
      <c r="AF159" s="22">
        <v>90</v>
      </c>
      <c r="AG159" s="22">
        <v>0</v>
      </c>
      <c r="AH159" s="22">
        <v>0</v>
      </c>
      <c r="AI159" s="22">
        <v>0</v>
      </c>
      <c r="AJ159" s="22" t="s">
        <v>295</v>
      </c>
      <c r="AK159" s="22">
        <v>15</v>
      </c>
      <c r="AL159" s="22">
        <v>23</v>
      </c>
      <c r="AM159" s="22">
        <v>5</v>
      </c>
      <c r="AN159" s="22">
        <v>3</v>
      </c>
      <c r="AO159" s="22">
        <v>14.0519444444444</v>
      </c>
      <c r="AP159" s="12">
        <v>0</v>
      </c>
      <c r="AQ159" s="23">
        <v>384.631447066193</v>
      </c>
      <c r="AR159" s="24">
        <v>0</v>
      </c>
      <c r="AS159" s="22">
        <v>15003</v>
      </c>
      <c r="AT159" s="22">
        <v>14.0519444444444</v>
      </c>
      <c r="AU159" s="22">
        <v>15</v>
      </c>
      <c r="AV159" s="22">
        <v>3</v>
      </c>
      <c r="AW159" s="12">
        <v>0</v>
      </c>
      <c r="AX159" s="23">
        <v>384.631447066193</v>
      </c>
      <c r="AY159" s="24">
        <v>0</v>
      </c>
      <c r="AZ159" s="22">
        <v>19.561111111111099</v>
      </c>
      <c r="BA159" s="22">
        <v>15</v>
      </c>
      <c r="BB159" s="22">
        <v>4</v>
      </c>
      <c r="BC159" s="25">
        <v>0</v>
      </c>
      <c r="BD159" s="23">
        <v>390.47817916057602</v>
      </c>
      <c r="BE159" s="24">
        <v>0</v>
      </c>
      <c r="BF159" s="25">
        <v>0</v>
      </c>
      <c r="BG159" s="34">
        <v>-6.3069813441064297E-6</v>
      </c>
      <c r="BH159" s="26">
        <v>0</v>
      </c>
      <c r="BI159" s="23">
        <v>1.97733399843666</v>
      </c>
      <c r="BJ159" s="23">
        <v>2.7464475872096002E-4</v>
      </c>
      <c r="BK159" s="23">
        <v>1.9776086431953801</v>
      </c>
      <c r="BL159" s="24">
        <v>-0.118469314758197</v>
      </c>
      <c r="BM159" s="24">
        <v>-2.13196339091027E-3</v>
      </c>
      <c r="BN159" s="24">
        <v>-0.120601278149108</v>
      </c>
      <c r="BO159" s="25">
        <v>0</v>
      </c>
      <c r="BP159" s="25">
        <v>0</v>
      </c>
      <c r="BQ159" s="25">
        <v>0</v>
      </c>
      <c r="BR159" s="23">
        <v>2.00739119276686</v>
      </c>
      <c r="BS159" s="23">
        <v>2.7881959761574099E-4</v>
      </c>
      <c r="BT159" s="23">
        <v>2.00767001236447</v>
      </c>
      <c r="BU159" s="24">
        <v>-0.118469314758197</v>
      </c>
      <c r="BV159" s="24">
        <v>-2.13196339091027E-3</v>
      </c>
      <c r="BW159" s="24">
        <v>-0.120601278149108</v>
      </c>
      <c r="BX159" s="25">
        <v>0</v>
      </c>
      <c r="BY159" s="23">
        <v>8.8900298720035104E-2</v>
      </c>
      <c r="BZ159" s="24">
        <v>-5.3263421756205697E-3</v>
      </c>
      <c r="CA159" s="33">
        <v>-4.2986601751259002E-5</v>
      </c>
      <c r="CB159" s="23">
        <v>7.6454256899230202E-2</v>
      </c>
      <c r="CC159" s="31">
        <v>-4.2986601751259002E-5</v>
      </c>
      <c r="CD159" s="22">
        <v>5.5091666666667001</v>
      </c>
      <c r="CE159" s="25">
        <v>0</v>
      </c>
      <c r="CF159" s="23">
        <v>1.6568264613163301E-2</v>
      </c>
      <c r="CG159" s="15">
        <v>0</v>
      </c>
      <c r="CH159" s="25">
        <v>0</v>
      </c>
      <c r="CI159" s="23">
        <v>9.3951383129214194E-2</v>
      </c>
      <c r="CJ159" s="24">
        <v>0</v>
      </c>
      <c r="CK159" s="25">
        <v>0</v>
      </c>
      <c r="CL159" s="23">
        <v>-6.80122367524785E-2</v>
      </c>
      <c r="CM159" s="24">
        <v>-5.2833555738693297E-3</v>
      </c>
      <c r="CN159" s="27">
        <v>-1.1180680861842601E-3</v>
      </c>
      <c r="CO159" s="23">
        <v>0.27884529716731599</v>
      </c>
      <c r="CP159" s="24">
        <v>-0.12588463372297701</v>
      </c>
      <c r="CQ159" s="25">
        <v>-3.13059064131593E-2</v>
      </c>
      <c r="CR159" s="25">
        <f t="shared" si="14"/>
        <v>-1.1180680861842607E-3</v>
      </c>
      <c r="CS159" s="17">
        <v>7.8076683206848401</v>
      </c>
      <c r="CT159" s="17">
        <f t="shared" si="15"/>
        <v>0.27884529716731571</v>
      </c>
      <c r="CU159" s="24">
        <v>-5.5389238838109902</v>
      </c>
      <c r="CV159" s="25">
        <v>9999</v>
      </c>
      <c r="CW159" s="25">
        <v>9999</v>
      </c>
      <c r="CX159" s="23">
        <v>9999</v>
      </c>
      <c r="CY159" s="23">
        <v>9999</v>
      </c>
      <c r="CZ159" s="24">
        <v>9999</v>
      </c>
      <c r="DA159" s="24">
        <v>9999</v>
      </c>
      <c r="DB159" s="25">
        <v>-31.305906413159299</v>
      </c>
      <c r="DC159" s="23">
        <v>7807.6683206848402</v>
      </c>
      <c r="DD159" s="24">
        <v>-5538.9238838109904</v>
      </c>
    </row>
    <row r="160" spans="1:108" x14ac:dyDescent="0.25">
      <c r="A160" s="22">
        <v>90</v>
      </c>
      <c r="B160" s="22">
        <v>32</v>
      </c>
      <c r="C160" s="22">
        <v>6</v>
      </c>
      <c r="D160" s="22">
        <v>90</v>
      </c>
      <c r="E160" s="22">
        <v>15</v>
      </c>
      <c r="F160" s="22" t="s">
        <v>108</v>
      </c>
      <c r="G160" s="22" t="s">
        <v>109</v>
      </c>
      <c r="H160" s="22">
        <v>4</v>
      </c>
      <c r="I160" s="32">
        <v>201</v>
      </c>
      <c r="J160" s="22">
        <v>2</v>
      </c>
      <c r="K160" s="22">
        <v>0</v>
      </c>
      <c r="L160" s="22">
        <v>1</v>
      </c>
      <c r="M160" s="22">
        <v>9999</v>
      </c>
      <c r="N160" s="22">
        <v>0</v>
      </c>
      <c r="O160" s="22" t="s">
        <v>364</v>
      </c>
      <c r="P160" s="28">
        <v>42356.240972222222</v>
      </c>
      <c r="Q160" s="22">
        <v>90</v>
      </c>
      <c r="R160" s="22">
        <v>90</v>
      </c>
      <c r="S160" s="22" t="s">
        <v>474</v>
      </c>
      <c r="T160" s="22" t="s">
        <v>566</v>
      </c>
      <c r="U160" s="22" t="s">
        <v>520</v>
      </c>
      <c r="V160" s="29">
        <v>0.42825231481481479</v>
      </c>
      <c r="W160" s="28">
        <v>42355.428252314814</v>
      </c>
      <c r="X160" s="22">
        <v>0</v>
      </c>
      <c r="Y160" s="22">
        <v>0</v>
      </c>
      <c r="Z160" s="22">
        <v>0</v>
      </c>
      <c r="AA160" s="22">
        <v>0</v>
      </c>
      <c r="AB160" s="22">
        <v>0</v>
      </c>
      <c r="AC160" s="22">
        <v>0</v>
      </c>
      <c r="AD160" s="22">
        <v>5.9960000000000004</v>
      </c>
      <c r="AE160" s="22">
        <v>935</v>
      </c>
      <c r="AF160" s="22">
        <v>96</v>
      </c>
      <c r="AG160" s="22">
        <v>0</v>
      </c>
      <c r="AH160" s="22">
        <v>0</v>
      </c>
      <c r="AI160" s="22">
        <v>0</v>
      </c>
      <c r="AJ160" s="22" t="s">
        <v>366</v>
      </c>
      <c r="AK160" s="22">
        <v>15</v>
      </c>
      <c r="AL160" s="22">
        <v>23</v>
      </c>
      <c r="AM160" s="22">
        <v>5</v>
      </c>
      <c r="AN160" s="22">
        <v>3</v>
      </c>
      <c r="AO160" s="22">
        <v>19.561111111111099</v>
      </c>
      <c r="AP160" s="12">
        <v>0</v>
      </c>
      <c r="AQ160" s="23">
        <v>390.47817916057602</v>
      </c>
      <c r="AR160" s="24">
        <v>0</v>
      </c>
      <c r="AS160" s="22">
        <v>15004</v>
      </c>
      <c r="AT160" s="22">
        <v>19.561111111111099</v>
      </c>
      <c r="AU160" s="22">
        <v>15</v>
      </c>
      <c r="AV160" s="22">
        <v>4</v>
      </c>
      <c r="AW160" s="12">
        <v>0</v>
      </c>
      <c r="AX160" s="23">
        <v>390.47817916057602</v>
      </c>
      <c r="AY160" s="24">
        <v>0</v>
      </c>
      <c r="AZ160" s="22">
        <v>25.071111111111101</v>
      </c>
      <c r="BA160" s="22">
        <v>15</v>
      </c>
      <c r="BB160" s="22">
        <v>5</v>
      </c>
      <c r="BC160" s="25">
        <v>0</v>
      </c>
      <c r="BD160" s="23">
        <v>386.71956567132997</v>
      </c>
      <c r="BE160" s="24">
        <v>0</v>
      </c>
      <c r="BF160" s="25">
        <v>0</v>
      </c>
      <c r="BG160" s="26">
        <v>0</v>
      </c>
      <c r="BH160" s="26">
        <v>0</v>
      </c>
      <c r="BI160" s="23">
        <v>2.00739119276686</v>
      </c>
      <c r="BJ160" s="23">
        <v>2.7881959761574099E-4</v>
      </c>
      <c r="BK160" s="23">
        <v>2.00767001236447</v>
      </c>
      <c r="BL160" s="24">
        <v>-0.118469314758197</v>
      </c>
      <c r="BM160" s="24">
        <v>-2.13196339091027E-3</v>
      </c>
      <c r="BN160" s="24">
        <v>-0.120601278149108</v>
      </c>
      <c r="BO160" s="25">
        <v>0</v>
      </c>
      <c r="BP160" s="25">
        <v>0</v>
      </c>
      <c r="BQ160" s="25">
        <v>0</v>
      </c>
      <c r="BR160" s="23">
        <v>1.98806871069744</v>
      </c>
      <c r="BS160" s="23">
        <v>2.7613577261195298E-4</v>
      </c>
      <c r="BT160" s="23">
        <v>1.9883448464700499</v>
      </c>
      <c r="BU160" s="24">
        <v>-0.118469314758197</v>
      </c>
      <c r="BV160" s="24">
        <v>-2.13196339091027E-3</v>
      </c>
      <c r="BW160" s="24">
        <v>-0.120601278149108</v>
      </c>
      <c r="BX160" s="25">
        <v>0</v>
      </c>
      <c r="BY160" s="23">
        <v>9.02516604812518E-2</v>
      </c>
      <c r="BZ160" s="24">
        <v>-5.3263421756205697E-3</v>
      </c>
      <c r="CA160" s="25">
        <v>0</v>
      </c>
      <c r="CB160" s="23">
        <v>7.7616428013876498E-2</v>
      </c>
      <c r="CC160" s="24">
        <v>0</v>
      </c>
      <c r="CD160" s="22">
        <v>5.51</v>
      </c>
      <c r="CE160" s="25">
        <v>0</v>
      </c>
      <c r="CF160" s="23">
        <v>1.6570770779342801E-2</v>
      </c>
      <c r="CG160" s="15">
        <v>0</v>
      </c>
      <c r="CH160" s="25">
        <v>0</v>
      </c>
      <c r="CI160" s="23">
        <v>9.3951383129214194E-2</v>
      </c>
      <c r="CJ160" s="24">
        <v>0</v>
      </c>
      <c r="CK160" s="25">
        <v>0</v>
      </c>
      <c r="CL160" s="23">
        <v>-0.117212087335599</v>
      </c>
      <c r="CM160" s="24">
        <v>0</v>
      </c>
      <c r="CN160" s="27">
        <v>0</v>
      </c>
      <c r="CO160" s="23">
        <v>0.21083306041483699</v>
      </c>
      <c r="CP160" s="24">
        <v>-0.131167989296846</v>
      </c>
      <c r="CQ160" s="25">
        <v>0</v>
      </c>
      <c r="CR160" s="25">
        <f t="shared" si="14"/>
        <v>0</v>
      </c>
      <c r="CS160" s="17">
        <v>5.9033256916154402</v>
      </c>
      <c r="CT160" s="17">
        <f t="shared" si="15"/>
        <v>0.21083306041483715</v>
      </c>
      <c r="CU160" s="24">
        <v>-5.7713915290612396</v>
      </c>
      <c r="CV160" s="25">
        <v>9999</v>
      </c>
      <c r="CW160" s="25">
        <v>9999</v>
      </c>
      <c r="CX160" s="23">
        <v>9999</v>
      </c>
      <c r="CY160" s="23">
        <v>9999</v>
      </c>
      <c r="CZ160" s="24">
        <v>9999</v>
      </c>
      <c r="DA160" s="24">
        <v>9999</v>
      </c>
      <c r="DB160" s="25">
        <v>-31.305906413159299</v>
      </c>
      <c r="DC160" s="23">
        <v>5903.3256916154396</v>
      </c>
      <c r="DD160" s="24">
        <v>-5771.3915290612404</v>
      </c>
    </row>
    <row r="161" spans="1:108" x14ac:dyDescent="0.25">
      <c r="A161" s="22">
        <v>115</v>
      </c>
      <c r="B161" s="22">
        <v>32</v>
      </c>
      <c r="C161" s="22">
        <v>6</v>
      </c>
      <c r="D161" s="22">
        <v>115</v>
      </c>
      <c r="E161" s="22">
        <v>15</v>
      </c>
      <c r="F161" s="22" t="s">
        <v>108</v>
      </c>
      <c r="G161" s="22" t="s">
        <v>109</v>
      </c>
      <c r="H161" s="22">
        <v>5</v>
      </c>
      <c r="I161" s="32">
        <v>201</v>
      </c>
      <c r="J161" s="22">
        <v>2</v>
      </c>
      <c r="K161" s="22">
        <v>0</v>
      </c>
      <c r="L161" s="22">
        <v>1</v>
      </c>
      <c r="M161" s="22">
        <v>9999</v>
      </c>
      <c r="N161" s="22">
        <v>0</v>
      </c>
      <c r="O161" s="22" t="s">
        <v>435</v>
      </c>
      <c r="P161" s="28">
        <v>42356.466666666667</v>
      </c>
      <c r="Q161" s="22">
        <v>115</v>
      </c>
      <c r="R161" s="22">
        <v>115</v>
      </c>
      <c r="S161" s="22" t="s">
        <v>474</v>
      </c>
      <c r="T161" s="22" t="s">
        <v>591</v>
      </c>
      <c r="U161" s="22" t="s">
        <v>520</v>
      </c>
      <c r="V161" s="29">
        <v>0.6578356481481481</v>
      </c>
      <c r="W161" s="28">
        <v>42355.657835648148</v>
      </c>
      <c r="X161" s="22">
        <v>0</v>
      </c>
      <c r="Y161" s="22">
        <v>0</v>
      </c>
      <c r="Z161" s="22">
        <v>0</v>
      </c>
      <c r="AA161" s="22">
        <v>0</v>
      </c>
      <c r="AB161" s="22">
        <v>0</v>
      </c>
      <c r="AC161" s="22">
        <v>0</v>
      </c>
      <c r="AD161" s="22">
        <v>6.0309999999999997</v>
      </c>
      <c r="AE161" s="22">
        <v>926</v>
      </c>
      <c r="AF161" s="22">
        <v>92</v>
      </c>
      <c r="AG161" s="22">
        <v>0</v>
      </c>
      <c r="AH161" s="22">
        <v>0</v>
      </c>
      <c r="AI161" s="22">
        <v>0</v>
      </c>
      <c r="AJ161" s="22" t="s">
        <v>437</v>
      </c>
      <c r="AK161" s="22">
        <v>15</v>
      </c>
      <c r="AL161" s="22">
        <v>23</v>
      </c>
      <c r="AM161" s="22">
        <v>5</v>
      </c>
      <c r="AN161" s="22">
        <v>3</v>
      </c>
      <c r="AO161" s="22">
        <v>25.071111111111101</v>
      </c>
      <c r="AP161" s="12">
        <v>0</v>
      </c>
      <c r="AQ161" s="23">
        <v>386.71956567132997</v>
      </c>
      <c r="AR161" s="24">
        <v>0</v>
      </c>
      <c r="AS161" s="22">
        <v>15005</v>
      </c>
      <c r="AT161" s="22">
        <v>25.071111111111101</v>
      </c>
      <c r="AU161" s="22">
        <v>15</v>
      </c>
      <c r="AV161" s="22">
        <v>5</v>
      </c>
      <c r="AW161" s="12">
        <v>0</v>
      </c>
      <c r="AX161" s="23">
        <v>386.71956567132997</v>
      </c>
      <c r="AY161" s="24">
        <v>0</v>
      </c>
      <c r="AZ161" s="22">
        <v>30.5836111111111</v>
      </c>
      <c r="BA161" s="22">
        <v>15</v>
      </c>
      <c r="BB161" s="22">
        <v>6</v>
      </c>
      <c r="BC161" s="25">
        <v>0</v>
      </c>
      <c r="BD161" s="23">
        <v>451.03361870954302</v>
      </c>
      <c r="BE161" s="24">
        <v>0</v>
      </c>
      <c r="BF161" s="25">
        <v>0</v>
      </c>
      <c r="BG161" s="34">
        <v>-6.3069813441064297E-6</v>
      </c>
      <c r="BH161" s="26">
        <v>0</v>
      </c>
      <c r="BI161" s="23">
        <v>1.98806871069744</v>
      </c>
      <c r="BJ161" s="23">
        <v>2.7613577261195298E-4</v>
      </c>
      <c r="BK161" s="23">
        <v>1.9883448464700499</v>
      </c>
      <c r="BL161" s="24">
        <v>-0.118469314758197</v>
      </c>
      <c r="BM161" s="24">
        <v>-2.13196339091027E-3</v>
      </c>
      <c r="BN161" s="24">
        <v>-0.120601278149108</v>
      </c>
      <c r="BO161" s="25">
        <v>0</v>
      </c>
      <c r="BP161" s="25">
        <v>0</v>
      </c>
      <c r="BQ161" s="25">
        <v>0</v>
      </c>
      <c r="BR161" s="23">
        <v>2.3186978483296299</v>
      </c>
      <c r="BS161" s="23">
        <v>3.2205900045454599E-4</v>
      </c>
      <c r="BT161" s="23">
        <v>2.3190199073300901</v>
      </c>
      <c r="BU161" s="24">
        <v>-0.118469314758197</v>
      </c>
      <c r="BV161" s="24">
        <v>-2.13196339091027E-3</v>
      </c>
      <c r="BW161" s="24">
        <v>-0.120601278149108</v>
      </c>
      <c r="BX161" s="25">
        <v>0</v>
      </c>
      <c r="BY161" s="23">
        <v>8.9382927920469701E-2</v>
      </c>
      <c r="BZ161" s="24">
        <v>-5.3263421756205697E-3</v>
      </c>
      <c r="CA161" s="33">
        <v>-4.2986601751259002E-5</v>
      </c>
      <c r="CB161" s="23">
        <v>7.6869318011603904E-2</v>
      </c>
      <c r="CC161" s="31">
        <v>-4.2986601751259002E-5</v>
      </c>
      <c r="CD161" s="22">
        <v>5.5125000000000002</v>
      </c>
      <c r="CE161" s="25">
        <v>0</v>
      </c>
      <c r="CF161" s="23">
        <v>1.6578289277881499E-2</v>
      </c>
      <c r="CG161" s="15">
        <v>0</v>
      </c>
      <c r="CH161" s="25">
        <v>0</v>
      </c>
      <c r="CI161" s="23">
        <v>9.3951383129214194E-2</v>
      </c>
      <c r="CJ161" s="24">
        <v>0</v>
      </c>
      <c r="CK161" s="25">
        <v>0</v>
      </c>
      <c r="CL161" s="23">
        <v>0.23265899836180301</v>
      </c>
      <c r="CM161" s="24">
        <v>-5.2833555738693297E-3</v>
      </c>
      <c r="CN161" s="27">
        <v>-1.1180680861842601E-3</v>
      </c>
      <c r="CO161" s="23">
        <v>9.3620973079238501E-2</v>
      </c>
      <c r="CP161" s="24">
        <v>-0.131167989296846</v>
      </c>
      <c r="CQ161" s="25">
        <v>-3.13059064131593E-2</v>
      </c>
      <c r="CR161" s="25">
        <f t="shared" si="14"/>
        <v>-1.1180680861842607E-3</v>
      </c>
      <c r="CS161" s="17">
        <v>2.62138724621868</v>
      </c>
      <c r="CT161" s="17">
        <f t="shared" si="15"/>
        <v>9.362097307923857E-2</v>
      </c>
      <c r="CU161" s="24">
        <v>-5.7713915290612396</v>
      </c>
      <c r="CV161" s="25">
        <v>9999</v>
      </c>
      <c r="CW161" s="25">
        <v>9999</v>
      </c>
      <c r="CX161" s="23">
        <v>9999</v>
      </c>
      <c r="CY161" s="23">
        <v>9999</v>
      </c>
      <c r="CZ161" s="24">
        <v>9999</v>
      </c>
      <c r="DA161" s="24">
        <v>9999</v>
      </c>
      <c r="DB161" s="25">
        <v>-31.305906413159299</v>
      </c>
      <c r="DC161" s="23">
        <v>2621.38724621868</v>
      </c>
      <c r="DD161" s="24">
        <v>-5771.3915290612404</v>
      </c>
    </row>
    <row r="162" spans="1:108" x14ac:dyDescent="0.25">
      <c r="A162" s="22">
        <v>25</v>
      </c>
      <c r="B162" s="22">
        <v>32</v>
      </c>
      <c r="C162" s="22">
        <v>6</v>
      </c>
      <c r="D162" s="22">
        <v>25</v>
      </c>
      <c r="E162" s="22">
        <v>25</v>
      </c>
      <c r="F162" s="22" t="s">
        <v>113</v>
      </c>
      <c r="G162" s="22" t="s">
        <v>109</v>
      </c>
      <c r="H162" s="22">
        <v>1</v>
      </c>
      <c r="I162" s="32">
        <v>204</v>
      </c>
      <c r="J162" s="22">
        <v>2</v>
      </c>
      <c r="K162" s="22">
        <v>0</v>
      </c>
      <c r="L162" s="22">
        <v>4</v>
      </c>
      <c r="M162" s="22">
        <v>9999</v>
      </c>
      <c r="N162" s="22">
        <v>0</v>
      </c>
      <c r="O162" s="22" t="s">
        <v>181</v>
      </c>
      <c r="P162" s="28">
        <v>42355.654166666667</v>
      </c>
      <c r="Q162" s="22">
        <v>25</v>
      </c>
      <c r="R162" s="22">
        <v>25</v>
      </c>
      <c r="S162" s="22" t="s">
        <v>474</v>
      </c>
      <c r="T162" s="22" t="s">
        <v>500</v>
      </c>
      <c r="U162" s="22" t="s">
        <v>476</v>
      </c>
      <c r="V162" s="29">
        <v>0.83172453703703697</v>
      </c>
      <c r="W162" s="28">
        <v>42354.831724537034</v>
      </c>
      <c r="X162" s="22">
        <v>0</v>
      </c>
      <c r="Y162" s="22">
        <v>0</v>
      </c>
      <c r="Z162" s="22">
        <v>0</v>
      </c>
      <c r="AA162" s="22">
        <v>0</v>
      </c>
      <c r="AB162" s="22">
        <v>0</v>
      </c>
      <c r="AC162" s="22">
        <v>0</v>
      </c>
      <c r="AD162" s="22">
        <v>6.0140000000000002</v>
      </c>
      <c r="AE162" s="22">
        <v>1315</v>
      </c>
      <c r="AF162" s="22">
        <v>129</v>
      </c>
      <c r="AG162" s="22">
        <v>1.978</v>
      </c>
      <c r="AH162" s="22">
        <v>17366</v>
      </c>
      <c r="AI162" s="22">
        <v>1707</v>
      </c>
      <c r="AJ162" s="22" t="s">
        <v>183</v>
      </c>
      <c r="AK162" s="22">
        <v>25</v>
      </c>
      <c r="AL162" s="22">
        <v>25</v>
      </c>
      <c r="AM162" s="22">
        <v>5</v>
      </c>
      <c r="AN162" s="22">
        <v>5</v>
      </c>
      <c r="AO162" s="22">
        <v>5.24444444444444</v>
      </c>
      <c r="AP162" s="12">
        <v>1.3472584856396901</v>
      </c>
      <c r="AQ162" s="23">
        <v>549.17519315097104</v>
      </c>
      <c r="AR162" s="24">
        <v>0</v>
      </c>
      <c r="AS162" s="22">
        <v>25001</v>
      </c>
      <c r="AT162" s="22">
        <v>5.24444444444444</v>
      </c>
      <c r="AU162" s="22">
        <v>25</v>
      </c>
      <c r="AV162" s="22">
        <v>1</v>
      </c>
      <c r="AW162" s="12">
        <v>1.3472584856396901</v>
      </c>
      <c r="AX162" s="23">
        <v>549.17519315097104</v>
      </c>
      <c r="AY162" s="24">
        <v>0</v>
      </c>
      <c r="AZ162" s="22">
        <v>10.7497222222222</v>
      </c>
      <c r="BA162" s="22">
        <v>25</v>
      </c>
      <c r="BB162" s="22">
        <v>2</v>
      </c>
      <c r="BC162" s="25">
        <v>2.39893760691456</v>
      </c>
      <c r="BD162" s="23">
        <v>622.67696805178502</v>
      </c>
      <c r="BE162" s="24">
        <v>0</v>
      </c>
      <c r="BF162" s="25">
        <v>6.8702034603484296E-3</v>
      </c>
      <c r="BG162" s="34">
        <v>7.8582571884437105E-5</v>
      </c>
      <c r="BH162" s="26">
        <v>6.9487860322328702E-3</v>
      </c>
      <c r="BI162" s="23">
        <v>2.8004613461624599</v>
      </c>
      <c r="BJ162" s="23">
        <v>7.8427330666246001E-4</v>
      </c>
      <c r="BK162" s="23">
        <v>2.8012456194691202</v>
      </c>
      <c r="BL162" s="24">
        <v>-0.11751391705853501</v>
      </c>
      <c r="BM162" s="24">
        <v>-4.2639267818205297E-3</v>
      </c>
      <c r="BN162" s="24">
        <v>-0.121777843840355</v>
      </c>
      <c r="BO162" s="25">
        <v>1.2233130927625201E-2</v>
      </c>
      <c r="BP162" s="25">
        <v>1.39924661043893E-4</v>
      </c>
      <c r="BQ162" s="25">
        <v>1.23730555886691E-2</v>
      </c>
      <c r="BR162" s="23">
        <v>3.1752759445841998</v>
      </c>
      <c r="BS162" s="23">
        <v>8.89240684588386E-4</v>
      </c>
      <c r="BT162" s="23">
        <v>3.1761651852687902</v>
      </c>
      <c r="BU162" s="24">
        <v>-0.11751391705853501</v>
      </c>
      <c r="BV162" s="24">
        <v>-4.2639267818205297E-3</v>
      </c>
      <c r="BW162" s="24">
        <v>-0.121777843840355</v>
      </c>
      <c r="BX162" s="25">
        <v>3.1139336822311002E-4</v>
      </c>
      <c r="BY162" s="23">
        <v>0.12693147971427399</v>
      </c>
      <c r="BZ162" s="24">
        <v>-5.3263421756205697E-3</v>
      </c>
      <c r="CA162" s="25">
        <v>2.6779829667187497E-4</v>
      </c>
      <c r="CB162" s="23">
        <v>0.109161072554276</v>
      </c>
      <c r="CC162" s="24">
        <v>2.6779829667187497E-4</v>
      </c>
      <c r="CD162" s="22">
        <v>5.50527777777776</v>
      </c>
      <c r="CE162" s="25">
        <v>0</v>
      </c>
      <c r="CF162" s="23">
        <v>1.6423048451870901E-2</v>
      </c>
      <c r="CG162" s="15">
        <v>0</v>
      </c>
      <c r="CH162" s="25">
        <v>0</v>
      </c>
      <c r="CI162" s="23">
        <v>9.3193710684623801E-2</v>
      </c>
      <c r="CJ162" s="24">
        <v>0</v>
      </c>
      <c r="CK162" s="25">
        <v>5.4678646279874704E-3</v>
      </c>
      <c r="CL162" s="23">
        <v>0.28307321382317102</v>
      </c>
      <c r="CM162" s="24">
        <v>-5.5941404722924699E-3</v>
      </c>
      <c r="CN162" s="27">
        <v>6.9487860322328702E-3</v>
      </c>
      <c r="CO162" s="23">
        <v>6.8721274709021502E-3</v>
      </c>
      <c r="CP162" s="24">
        <v>-0.121777843840355</v>
      </c>
      <c r="CQ162" s="25">
        <v>0.19456600890251999</v>
      </c>
      <c r="CR162" s="25">
        <f t="shared" si="14"/>
        <v>6.9487860322328563E-3</v>
      </c>
      <c r="CS162" s="17">
        <v>0.19241956918525999</v>
      </c>
      <c r="CT162" s="17">
        <f t="shared" si="15"/>
        <v>6.8721274709021424E-3</v>
      </c>
      <c r="CU162" s="24">
        <v>-5.3582251289756204</v>
      </c>
      <c r="CV162" s="25">
        <v>9999</v>
      </c>
      <c r="CW162" s="25">
        <v>9999</v>
      </c>
      <c r="CX162" s="23">
        <v>9999</v>
      </c>
      <c r="CY162" s="23">
        <v>9999</v>
      </c>
      <c r="CZ162" s="24">
        <v>9999</v>
      </c>
      <c r="DA162" s="24">
        <v>9999</v>
      </c>
      <c r="DB162" s="25">
        <v>97.283004451260197</v>
      </c>
      <c r="DC162" s="23">
        <v>96.209784592630101</v>
      </c>
      <c r="DD162" s="24">
        <v>-2679.1125644878098</v>
      </c>
    </row>
    <row r="163" spans="1:108" x14ac:dyDescent="0.25">
      <c r="A163" s="22">
        <v>50</v>
      </c>
      <c r="B163" s="22">
        <v>32</v>
      </c>
      <c r="C163" s="22">
        <v>6</v>
      </c>
      <c r="D163" s="22">
        <v>50</v>
      </c>
      <c r="E163" s="22">
        <v>25</v>
      </c>
      <c r="F163" s="22" t="s">
        <v>113</v>
      </c>
      <c r="G163" s="22" t="s">
        <v>109</v>
      </c>
      <c r="H163" s="22">
        <v>2</v>
      </c>
      <c r="I163" s="32">
        <v>204</v>
      </c>
      <c r="J163" s="22">
        <v>2</v>
      </c>
      <c r="K163" s="22">
        <v>0</v>
      </c>
      <c r="L163" s="22">
        <v>4</v>
      </c>
      <c r="M163" s="22">
        <v>9999</v>
      </c>
      <c r="N163" s="22">
        <v>0</v>
      </c>
      <c r="O163" s="22" t="s">
        <v>252</v>
      </c>
      <c r="P163" s="28">
        <v>42355.879861111112</v>
      </c>
      <c r="Q163" s="22">
        <v>50</v>
      </c>
      <c r="R163" s="22">
        <v>50</v>
      </c>
      <c r="S163" s="22" t="s">
        <v>474</v>
      </c>
      <c r="T163" s="22" t="s">
        <v>526</v>
      </c>
      <c r="U163" s="22" t="s">
        <v>520</v>
      </c>
      <c r="V163" s="29">
        <v>6.1111111111111116E-2</v>
      </c>
      <c r="W163" s="28">
        <v>42355.061111111114</v>
      </c>
      <c r="X163" s="22">
        <v>0</v>
      </c>
      <c r="Y163" s="22">
        <v>0</v>
      </c>
      <c r="Z163" s="22">
        <v>0</v>
      </c>
      <c r="AA163" s="22">
        <v>0</v>
      </c>
      <c r="AB163" s="22">
        <v>0</v>
      </c>
      <c r="AC163" s="22">
        <v>0</v>
      </c>
      <c r="AD163" s="22">
        <v>6.0129999999999999</v>
      </c>
      <c r="AE163" s="22">
        <v>1491</v>
      </c>
      <c r="AF163" s="22">
        <v>149</v>
      </c>
      <c r="AG163" s="22">
        <v>1.978</v>
      </c>
      <c r="AH163" s="22">
        <v>29047</v>
      </c>
      <c r="AI163" s="22">
        <v>2799</v>
      </c>
      <c r="AJ163" s="22" t="s">
        <v>254</v>
      </c>
      <c r="AK163" s="22">
        <v>25</v>
      </c>
      <c r="AL163" s="22">
        <v>25</v>
      </c>
      <c r="AM163" s="22">
        <v>5</v>
      </c>
      <c r="AN163" s="22">
        <v>5</v>
      </c>
      <c r="AO163" s="22">
        <v>10.7497222222222</v>
      </c>
      <c r="AP163" s="12">
        <v>2.39893760691456</v>
      </c>
      <c r="AQ163" s="23">
        <v>622.67696805178502</v>
      </c>
      <c r="AR163" s="24">
        <v>0</v>
      </c>
      <c r="AS163" s="22">
        <v>25002</v>
      </c>
      <c r="AT163" s="22">
        <v>10.7497222222222</v>
      </c>
      <c r="AU163" s="22">
        <v>25</v>
      </c>
      <c r="AV163" s="22">
        <v>2</v>
      </c>
      <c r="AW163" s="12">
        <v>2.39893760691456</v>
      </c>
      <c r="AX163" s="23">
        <v>622.67696805178502</v>
      </c>
      <c r="AY163" s="24">
        <v>0</v>
      </c>
      <c r="AZ163" s="22">
        <v>16.255555555555599</v>
      </c>
      <c r="BA163" s="22">
        <v>25</v>
      </c>
      <c r="BB163" s="22">
        <v>3</v>
      </c>
      <c r="BC163" s="25">
        <v>3.2918879985594698</v>
      </c>
      <c r="BD163" s="23">
        <v>722.48903737732303</v>
      </c>
      <c r="BE163" s="24">
        <v>0</v>
      </c>
      <c r="BF163" s="25">
        <v>1.2233130927625201E-2</v>
      </c>
      <c r="BG163" s="26">
        <v>1.39924661043893E-4</v>
      </c>
      <c r="BH163" s="26">
        <v>1.23730555886691E-2</v>
      </c>
      <c r="BI163" s="23">
        <v>3.1752759445841998</v>
      </c>
      <c r="BJ163" s="23">
        <v>8.89240684588386E-4</v>
      </c>
      <c r="BK163" s="23">
        <v>3.1761651852687902</v>
      </c>
      <c r="BL163" s="24">
        <v>-0.11751391705853501</v>
      </c>
      <c r="BM163" s="24">
        <v>-4.2639267818205297E-3</v>
      </c>
      <c r="BN163" s="24">
        <v>-0.121777843840355</v>
      </c>
      <c r="BO163" s="25">
        <v>1.67866378722747E-2</v>
      </c>
      <c r="BP163" s="25">
        <v>1.9200845868823E-4</v>
      </c>
      <c r="BQ163" s="25">
        <v>1.6978646330963E-2</v>
      </c>
      <c r="BR163" s="23">
        <v>3.6842571322137299</v>
      </c>
      <c r="BS163" s="23">
        <v>1.03178161256734E-3</v>
      </c>
      <c r="BT163" s="23">
        <v>3.6852889138262901</v>
      </c>
      <c r="BU163" s="24">
        <v>-0.11751391705853501</v>
      </c>
      <c r="BV163" s="24">
        <v>-4.2639267818205297E-3</v>
      </c>
      <c r="BW163" s="24">
        <v>-0.121777843840355</v>
      </c>
      <c r="BX163" s="25">
        <v>5.5446914570333799E-4</v>
      </c>
      <c r="BY163" s="23">
        <v>0.14392002756956801</v>
      </c>
      <c r="BZ163" s="24">
        <v>-5.3263421756205697E-3</v>
      </c>
      <c r="CA163" s="25">
        <v>4.7684346530487001E-4</v>
      </c>
      <c r="CB163" s="23">
        <v>0.123771223709829</v>
      </c>
      <c r="CC163" s="24">
        <v>4.7684346530487001E-4</v>
      </c>
      <c r="CD163" s="22">
        <v>5.5058333333334</v>
      </c>
      <c r="CE163" s="25">
        <v>0</v>
      </c>
      <c r="CF163" s="23">
        <v>1.6424705755312501E-2</v>
      </c>
      <c r="CG163" s="15">
        <v>0</v>
      </c>
      <c r="CH163" s="25">
        <v>0</v>
      </c>
      <c r="CI163" s="23">
        <v>9.3193710684623801E-2</v>
      </c>
      <c r="CJ163" s="24">
        <v>0</v>
      </c>
      <c r="CK163" s="25">
        <v>4.6832164226923399E-3</v>
      </c>
      <c r="CL163" s="23">
        <v>0.41965411597731</v>
      </c>
      <c r="CM163" s="24">
        <v>-5.8031856409254496E-3</v>
      </c>
      <c r="CN163" s="27">
        <v>1.24166506602203E-2</v>
      </c>
      <c r="CO163" s="23">
        <v>0.28994534129407301</v>
      </c>
      <c r="CP163" s="24">
        <v>-0.12737198431264801</v>
      </c>
      <c r="CQ163" s="25">
        <v>0.34766621848617002</v>
      </c>
      <c r="CR163" s="25">
        <f t="shared" si="14"/>
        <v>1.2416650660220357E-2</v>
      </c>
      <c r="CS163" s="17">
        <v>8.1184695562340394</v>
      </c>
      <c r="CT163" s="17">
        <f t="shared" si="15"/>
        <v>0.28994534129407284</v>
      </c>
      <c r="CU163" s="24">
        <v>-5.6043673097564897</v>
      </c>
      <c r="CV163" s="25">
        <v>9999</v>
      </c>
      <c r="CW163" s="25">
        <v>9999</v>
      </c>
      <c r="CX163" s="23">
        <v>9999</v>
      </c>
      <c r="CY163" s="23">
        <v>9999</v>
      </c>
      <c r="CZ163" s="24">
        <v>9999</v>
      </c>
      <c r="DA163" s="24">
        <v>9999</v>
      </c>
      <c r="DB163" s="25">
        <v>173.833109243085</v>
      </c>
      <c r="DC163" s="23">
        <v>4059.2347781170201</v>
      </c>
      <c r="DD163" s="24">
        <v>-2802.1836548782499</v>
      </c>
    </row>
    <row r="164" spans="1:108" x14ac:dyDescent="0.25">
      <c r="A164" s="22">
        <v>75</v>
      </c>
      <c r="B164" s="22">
        <v>32</v>
      </c>
      <c r="C164" s="22">
        <v>6</v>
      </c>
      <c r="D164" s="22">
        <v>75</v>
      </c>
      <c r="E164" s="22">
        <v>25</v>
      </c>
      <c r="F164" s="22" t="s">
        <v>113</v>
      </c>
      <c r="G164" s="22" t="s">
        <v>109</v>
      </c>
      <c r="H164" s="22">
        <v>3</v>
      </c>
      <c r="I164" s="32">
        <v>204</v>
      </c>
      <c r="J164" s="22">
        <v>2</v>
      </c>
      <c r="K164" s="22">
        <v>0</v>
      </c>
      <c r="L164" s="22">
        <v>4</v>
      </c>
      <c r="M164" s="22">
        <v>9999</v>
      </c>
      <c r="N164" s="22">
        <v>0</v>
      </c>
      <c r="O164" s="22" t="s">
        <v>323</v>
      </c>
      <c r="P164" s="28">
        <v>42356.105555555558</v>
      </c>
      <c r="Q164" s="22">
        <v>75</v>
      </c>
      <c r="R164" s="22">
        <v>75</v>
      </c>
      <c r="S164" s="22" t="s">
        <v>474</v>
      </c>
      <c r="T164" s="22" t="s">
        <v>551</v>
      </c>
      <c r="U164" s="22" t="s">
        <v>520</v>
      </c>
      <c r="V164" s="29">
        <v>0.29052083333333334</v>
      </c>
      <c r="W164" s="28">
        <v>42355.290520833332</v>
      </c>
      <c r="X164" s="22">
        <v>0</v>
      </c>
      <c r="Y164" s="22">
        <v>0</v>
      </c>
      <c r="Z164" s="22">
        <v>0</v>
      </c>
      <c r="AA164" s="22">
        <v>0</v>
      </c>
      <c r="AB164" s="22">
        <v>0</v>
      </c>
      <c r="AC164" s="22">
        <v>0</v>
      </c>
      <c r="AD164" s="22">
        <v>6.0090000000000003</v>
      </c>
      <c r="AE164" s="22">
        <v>1730</v>
      </c>
      <c r="AF164" s="22">
        <v>168</v>
      </c>
      <c r="AG164" s="22">
        <v>1.98</v>
      </c>
      <c r="AH164" s="22">
        <v>38965</v>
      </c>
      <c r="AI164" s="22">
        <v>3715</v>
      </c>
      <c r="AJ164" s="22" t="s">
        <v>325</v>
      </c>
      <c r="AK164" s="22">
        <v>25</v>
      </c>
      <c r="AL164" s="22">
        <v>25</v>
      </c>
      <c r="AM164" s="22">
        <v>5</v>
      </c>
      <c r="AN164" s="22">
        <v>5</v>
      </c>
      <c r="AO164" s="22">
        <v>16.255555555555599</v>
      </c>
      <c r="AP164" s="12">
        <v>3.2918879985594698</v>
      </c>
      <c r="AQ164" s="23">
        <v>722.48903737732303</v>
      </c>
      <c r="AR164" s="24">
        <v>0</v>
      </c>
      <c r="AS164" s="22">
        <v>25003</v>
      </c>
      <c r="AT164" s="22">
        <v>16.255555555555599</v>
      </c>
      <c r="AU164" s="22">
        <v>25</v>
      </c>
      <c r="AV164" s="22">
        <v>3</v>
      </c>
      <c r="AW164" s="12">
        <v>3.2918879985594698</v>
      </c>
      <c r="AX164" s="23">
        <v>722.48903737732303</v>
      </c>
      <c r="AY164" s="24">
        <v>0</v>
      </c>
      <c r="AZ164" s="22">
        <v>21.765555555555601</v>
      </c>
      <c r="BA164" s="22">
        <v>25</v>
      </c>
      <c r="BB164" s="22">
        <v>4</v>
      </c>
      <c r="BC164" s="25">
        <v>4.1220851715134597</v>
      </c>
      <c r="BD164" s="23">
        <v>829.40070996032603</v>
      </c>
      <c r="BE164" s="24">
        <v>0</v>
      </c>
      <c r="BF164" s="25">
        <v>1.67866378722747E-2</v>
      </c>
      <c r="BG164" s="26">
        <v>1.9200845868823E-4</v>
      </c>
      <c r="BH164" s="26">
        <v>1.6978646330963E-2</v>
      </c>
      <c r="BI164" s="23">
        <v>3.6842571322137299</v>
      </c>
      <c r="BJ164" s="23">
        <v>1.03178161256734E-3</v>
      </c>
      <c r="BK164" s="23">
        <v>3.6852889138262901</v>
      </c>
      <c r="BL164" s="24">
        <v>-0.11751391705853501</v>
      </c>
      <c r="BM164" s="24">
        <v>-4.2639267818205297E-3</v>
      </c>
      <c r="BN164" s="24">
        <v>-0.121777843840355</v>
      </c>
      <c r="BO164" s="25">
        <v>2.10201413544902E-2</v>
      </c>
      <c r="BP164" s="25">
        <v>2.40432001547518E-4</v>
      </c>
      <c r="BQ164" s="25">
        <v>2.1260573356037701E-2</v>
      </c>
      <c r="BR164" s="23">
        <v>4.2294420026453503</v>
      </c>
      <c r="BS164" s="23">
        <v>1.1844614350050499E-3</v>
      </c>
      <c r="BT164" s="23">
        <v>4.2306264640803599</v>
      </c>
      <c r="BU164" s="24">
        <v>-0.11751391705853501</v>
      </c>
      <c r="BV164" s="24">
        <v>-4.2639267818205297E-3</v>
      </c>
      <c r="BW164" s="24">
        <v>-0.121777843840355</v>
      </c>
      <c r="BX164" s="25">
        <v>7.6085777347912004E-4</v>
      </c>
      <c r="BY164" s="23">
        <v>0.166989703350338</v>
      </c>
      <c r="BZ164" s="24">
        <v>-5.3263421756205697E-3</v>
      </c>
      <c r="CA164" s="25">
        <v>6.5433768519204303E-4</v>
      </c>
      <c r="CB164" s="23">
        <v>0.14361114488129001</v>
      </c>
      <c r="CC164" s="24">
        <v>6.5433768519204303E-4</v>
      </c>
      <c r="CD164" s="22">
        <v>5.51</v>
      </c>
      <c r="CE164" s="25">
        <v>0</v>
      </c>
      <c r="CF164" s="23">
        <v>1.6437135531122301E-2</v>
      </c>
      <c r="CG164" s="15">
        <v>0</v>
      </c>
      <c r="CH164" s="25">
        <v>0</v>
      </c>
      <c r="CI164" s="23">
        <v>9.3193710684623801E-2</v>
      </c>
      <c r="CJ164" s="24">
        <v>0</v>
      </c>
      <c r="CK164" s="25">
        <v>4.3884471133618496E-3</v>
      </c>
      <c r="CL164" s="23">
        <v>0.45908526250736698</v>
      </c>
      <c r="CM164" s="24">
        <v>-5.9806798608126304E-3</v>
      </c>
      <c r="CN164" s="27">
        <v>1.7099867082912699E-2</v>
      </c>
      <c r="CO164" s="23">
        <v>0.70959945727138296</v>
      </c>
      <c r="CP164" s="24">
        <v>-0.13317516995357301</v>
      </c>
      <c r="CQ164" s="25">
        <v>0.47879627832155502</v>
      </c>
      <c r="CR164" s="25">
        <f t="shared" si="14"/>
        <v>1.7099867082912678E-2</v>
      </c>
      <c r="CS164" s="17">
        <v>19.8687848035987</v>
      </c>
      <c r="CT164" s="17">
        <f t="shared" si="15"/>
        <v>0.70959945727138218</v>
      </c>
      <c r="CU164" s="24">
        <v>-5.85970747795721</v>
      </c>
      <c r="CV164" s="25">
        <v>9999</v>
      </c>
      <c r="CW164" s="25">
        <v>9999</v>
      </c>
      <c r="CX164" s="23">
        <v>9999</v>
      </c>
      <c r="CY164" s="23">
        <v>9999</v>
      </c>
      <c r="CZ164" s="24">
        <v>9999</v>
      </c>
      <c r="DA164" s="24">
        <v>9999</v>
      </c>
      <c r="DB164" s="25">
        <v>239.39813916077699</v>
      </c>
      <c r="DC164" s="23">
        <v>9934.3924017993595</v>
      </c>
      <c r="DD164" s="24">
        <v>-2929.8537389786102</v>
      </c>
    </row>
    <row r="165" spans="1:108" x14ac:dyDescent="0.25">
      <c r="A165" s="22">
        <v>100</v>
      </c>
      <c r="B165" s="22">
        <v>32</v>
      </c>
      <c r="C165" s="22">
        <v>6</v>
      </c>
      <c r="D165" s="22">
        <v>100</v>
      </c>
      <c r="E165" s="22">
        <v>25</v>
      </c>
      <c r="F165" s="22" t="s">
        <v>113</v>
      </c>
      <c r="G165" s="22" t="s">
        <v>109</v>
      </c>
      <c r="H165" s="22">
        <v>4</v>
      </c>
      <c r="I165" s="32">
        <v>204</v>
      </c>
      <c r="J165" s="22">
        <v>2</v>
      </c>
      <c r="K165" s="22">
        <v>0</v>
      </c>
      <c r="L165" s="22">
        <v>4</v>
      </c>
      <c r="M165" s="22">
        <v>9999</v>
      </c>
      <c r="N165" s="22">
        <v>0</v>
      </c>
      <c r="O165" s="22" t="s">
        <v>394</v>
      </c>
      <c r="P165" s="28">
        <v>42356.331250000003</v>
      </c>
      <c r="Q165" s="22">
        <v>100</v>
      </c>
      <c r="R165" s="22">
        <v>100</v>
      </c>
      <c r="S165" s="22" t="s">
        <v>474</v>
      </c>
      <c r="T165" s="22" t="s">
        <v>576</v>
      </c>
      <c r="U165" s="22" t="s">
        <v>520</v>
      </c>
      <c r="V165" s="29">
        <v>0.5201041666666667</v>
      </c>
      <c r="W165" s="28">
        <v>42355.520104166666</v>
      </c>
      <c r="X165" s="22">
        <v>0</v>
      </c>
      <c r="Y165" s="22">
        <v>0</v>
      </c>
      <c r="Z165" s="22">
        <v>0</v>
      </c>
      <c r="AA165" s="22">
        <v>0</v>
      </c>
      <c r="AB165" s="22">
        <v>0</v>
      </c>
      <c r="AC165" s="22">
        <v>0</v>
      </c>
      <c r="AD165" s="22">
        <v>6.0110000000000001</v>
      </c>
      <c r="AE165" s="22">
        <v>1986</v>
      </c>
      <c r="AF165" s="22">
        <v>185</v>
      </c>
      <c r="AG165" s="22">
        <v>1.9790000000000001</v>
      </c>
      <c r="AH165" s="22">
        <v>48186</v>
      </c>
      <c r="AI165" s="22">
        <v>4578</v>
      </c>
      <c r="AJ165" s="22" t="s">
        <v>396</v>
      </c>
      <c r="AK165" s="22">
        <v>25</v>
      </c>
      <c r="AL165" s="22">
        <v>25</v>
      </c>
      <c r="AM165" s="22">
        <v>5</v>
      </c>
      <c r="AN165" s="22">
        <v>5</v>
      </c>
      <c r="AO165" s="22">
        <v>21.765555555555601</v>
      </c>
      <c r="AP165" s="12">
        <v>4.1220851715134597</v>
      </c>
      <c r="AQ165" s="23">
        <v>829.40070996032603</v>
      </c>
      <c r="AR165" s="24">
        <v>0</v>
      </c>
      <c r="AS165" s="22">
        <v>25004</v>
      </c>
      <c r="AT165" s="22">
        <v>21.765555555555601</v>
      </c>
      <c r="AU165" s="22">
        <v>25</v>
      </c>
      <c r="AV165" s="22">
        <v>4</v>
      </c>
      <c r="AW165" s="12">
        <v>4.1220851715134597</v>
      </c>
      <c r="AX165" s="23">
        <v>829.40070996032603</v>
      </c>
      <c r="AY165" s="24">
        <v>0</v>
      </c>
      <c r="AZ165" s="22">
        <v>27.276666666666699</v>
      </c>
      <c r="BA165" s="22">
        <v>25</v>
      </c>
      <c r="BB165" s="22">
        <v>5</v>
      </c>
      <c r="BC165" s="25">
        <v>4.91815971909607</v>
      </c>
      <c r="BD165" s="23">
        <v>850.699519732721</v>
      </c>
      <c r="BE165" s="24">
        <v>0</v>
      </c>
      <c r="BF165" s="25">
        <v>2.10201413544902E-2</v>
      </c>
      <c r="BG165" s="26">
        <v>2.40432001547518E-4</v>
      </c>
      <c r="BH165" s="26">
        <v>2.1260573356037701E-2</v>
      </c>
      <c r="BI165" s="23">
        <v>4.2294420026453503</v>
      </c>
      <c r="BJ165" s="23">
        <v>1.1844614350050499E-3</v>
      </c>
      <c r="BK165" s="23">
        <v>4.2306264640803599</v>
      </c>
      <c r="BL165" s="24">
        <v>-0.11751391705853501</v>
      </c>
      <c r="BM165" s="24">
        <v>-4.2639267818205297E-3</v>
      </c>
      <c r="BN165" s="24">
        <v>-0.121777843840355</v>
      </c>
      <c r="BO165" s="25">
        <v>2.5079640084535702E-2</v>
      </c>
      <c r="BP165" s="25">
        <v>2.8686524804592698E-4</v>
      </c>
      <c r="BQ165" s="25">
        <v>2.5366505332581699E-2</v>
      </c>
      <c r="BR165" s="23">
        <v>4.3380530510516504</v>
      </c>
      <c r="BS165" s="23">
        <v>1.2148781183813199E-3</v>
      </c>
      <c r="BT165" s="23">
        <v>4.33926792917004</v>
      </c>
      <c r="BU165" s="24">
        <v>-0.11751391705853501</v>
      </c>
      <c r="BV165" s="24">
        <v>-4.2639267818205297E-3</v>
      </c>
      <c r="BW165" s="24">
        <v>-0.121777843840355</v>
      </c>
      <c r="BX165" s="25">
        <v>9.5274217927872405E-4</v>
      </c>
      <c r="BY165" s="23">
        <v>0.191700318412584</v>
      </c>
      <c r="BZ165" s="24">
        <v>-5.3263421756205697E-3</v>
      </c>
      <c r="CA165" s="25">
        <v>8.1935827417970299E-4</v>
      </c>
      <c r="CB165" s="23">
        <v>0.16486227383482199</v>
      </c>
      <c r="CC165" s="24">
        <v>8.1935827417970299E-4</v>
      </c>
      <c r="CD165" s="22">
        <v>5.5111111111111004</v>
      </c>
      <c r="CE165" s="25">
        <v>0</v>
      </c>
      <c r="CF165" s="23">
        <v>1.6440450138004901E-2</v>
      </c>
      <c r="CG165" s="15">
        <v>0</v>
      </c>
      <c r="CH165" s="25">
        <v>0</v>
      </c>
      <c r="CI165" s="23">
        <v>9.3193710684623801E-2</v>
      </c>
      <c r="CJ165" s="24">
        <v>0</v>
      </c>
      <c r="CK165" s="25">
        <v>4.2393158816429397E-3</v>
      </c>
      <c r="CL165" s="23">
        <v>2.58453488448094E-2</v>
      </c>
      <c r="CM165" s="24">
        <v>-6.14570044980028E-3</v>
      </c>
      <c r="CN165" s="27">
        <v>2.1488314196274502E-2</v>
      </c>
      <c r="CO165" s="23">
        <v>1.16868471977875</v>
      </c>
      <c r="CP165" s="24">
        <v>-0.139155849814386</v>
      </c>
      <c r="CQ165" s="25">
        <v>0.60167279749568703</v>
      </c>
      <c r="CR165" s="25">
        <f t="shared" si="14"/>
        <v>2.1488314196274536E-2</v>
      </c>
      <c r="CS165" s="17">
        <v>32.723172153805002</v>
      </c>
      <c r="CT165" s="17">
        <f t="shared" si="15"/>
        <v>1.16868471977875</v>
      </c>
      <c r="CU165" s="24">
        <v>-6.1228573918329703</v>
      </c>
      <c r="CV165" s="25">
        <v>9999</v>
      </c>
      <c r="CW165" s="25">
        <v>9999</v>
      </c>
      <c r="CX165" s="23">
        <v>9999</v>
      </c>
      <c r="CY165" s="23">
        <v>9999</v>
      </c>
      <c r="CZ165" s="24">
        <v>9999</v>
      </c>
      <c r="DA165" s="24">
        <v>9999</v>
      </c>
      <c r="DB165" s="25">
        <v>300.83639874784302</v>
      </c>
      <c r="DC165" s="23">
        <v>16361.5860769025</v>
      </c>
      <c r="DD165" s="24">
        <v>-3061.4286959164801</v>
      </c>
    </row>
    <row r="166" spans="1:108" x14ac:dyDescent="0.25">
      <c r="A166" s="22">
        <v>125</v>
      </c>
      <c r="B166" s="22">
        <v>32</v>
      </c>
      <c r="C166" s="22">
        <v>6</v>
      </c>
      <c r="D166" s="22">
        <v>125</v>
      </c>
      <c r="E166" s="22">
        <v>25</v>
      </c>
      <c r="F166" s="22" t="s">
        <v>113</v>
      </c>
      <c r="G166" s="22" t="s">
        <v>109</v>
      </c>
      <c r="H166" s="22">
        <v>5</v>
      </c>
      <c r="I166" s="32">
        <v>204</v>
      </c>
      <c r="J166" s="22">
        <v>2</v>
      </c>
      <c r="K166" s="22">
        <v>0</v>
      </c>
      <c r="L166" s="22">
        <v>4</v>
      </c>
      <c r="M166" s="22">
        <v>9999</v>
      </c>
      <c r="N166" s="22">
        <v>0</v>
      </c>
      <c r="O166" s="22" t="s">
        <v>465</v>
      </c>
      <c r="P166" s="28">
        <v>42356.556944444441</v>
      </c>
      <c r="Q166" s="22">
        <v>125</v>
      </c>
      <c r="R166" s="22">
        <v>125</v>
      </c>
      <c r="S166" s="22" t="s">
        <v>474</v>
      </c>
      <c r="T166" s="22" t="s">
        <v>601</v>
      </c>
      <c r="U166" s="22" t="s">
        <v>520</v>
      </c>
      <c r="V166" s="29">
        <v>0.74973379629629633</v>
      </c>
      <c r="W166" s="28">
        <v>42355.7497337963</v>
      </c>
      <c r="X166" s="22">
        <v>0</v>
      </c>
      <c r="Y166" s="22">
        <v>0</v>
      </c>
      <c r="Z166" s="22">
        <v>0</v>
      </c>
      <c r="AA166" s="22">
        <v>0</v>
      </c>
      <c r="AB166" s="22">
        <v>0</v>
      </c>
      <c r="AC166" s="22">
        <v>0</v>
      </c>
      <c r="AD166" s="22">
        <v>6.0170000000000003</v>
      </c>
      <c r="AE166" s="22">
        <v>2037</v>
      </c>
      <c r="AF166" s="22">
        <v>199</v>
      </c>
      <c r="AG166" s="22">
        <v>1.9770000000000001</v>
      </c>
      <c r="AH166" s="22">
        <v>57028</v>
      </c>
      <c r="AI166" s="22">
        <v>5402</v>
      </c>
      <c r="AJ166" s="22" t="s">
        <v>467</v>
      </c>
      <c r="AK166" s="22">
        <v>25</v>
      </c>
      <c r="AL166" s="22">
        <v>25</v>
      </c>
      <c r="AM166" s="22">
        <v>5</v>
      </c>
      <c r="AN166" s="22">
        <v>5</v>
      </c>
      <c r="AO166" s="22">
        <v>27.276666666666699</v>
      </c>
      <c r="AP166" s="12">
        <v>4.91815971909607</v>
      </c>
      <c r="AQ166" s="23">
        <v>850.699519732721</v>
      </c>
      <c r="AR166" s="24">
        <v>0</v>
      </c>
      <c r="AS166" s="22">
        <v>25005</v>
      </c>
      <c r="AT166" s="22">
        <v>27.276666666666699</v>
      </c>
      <c r="AU166" s="22">
        <v>25</v>
      </c>
      <c r="AV166" s="22">
        <v>5</v>
      </c>
      <c r="AW166" s="12">
        <v>4.91815971909607</v>
      </c>
      <c r="AX166" s="23">
        <v>850.699519732721</v>
      </c>
      <c r="AY166" s="24">
        <v>0</v>
      </c>
      <c r="AZ166" s="22">
        <v>32.787777777777798</v>
      </c>
      <c r="BA166" s="22">
        <v>25</v>
      </c>
      <c r="BB166" s="22">
        <v>6</v>
      </c>
      <c r="BC166" s="25">
        <v>5.6243810209777596</v>
      </c>
      <c r="BD166" s="23">
        <v>967.21653789935306</v>
      </c>
      <c r="BE166" s="24">
        <v>0</v>
      </c>
      <c r="BF166" s="25">
        <v>2.5079640084535702E-2</v>
      </c>
      <c r="BG166" s="26">
        <v>2.8686524804592698E-4</v>
      </c>
      <c r="BH166" s="26">
        <v>2.5366505332581699E-2</v>
      </c>
      <c r="BI166" s="23">
        <v>4.3380530510516504</v>
      </c>
      <c r="BJ166" s="23">
        <v>1.2148781183813199E-3</v>
      </c>
      <c r="BK166" s="23">
        <v>4.33926792917004</v>
      </c>
      <c r="BL166" s="24">
        <v>-0.11751391705853501</v>
      </c>
      <c r="BM166" s="24">
        <v>-4.2639267818205297E-3</v>
      </c>
      <c r="BN166" s="24">
        <v>-0.121777843840355</v>
      </c>
      <c r="BO166" s="25">
        <v>2.8680941604381501E-2</v>
      </c>
      <c r="BP166" s="25">
        <v>3.28057555842072E-4</v>
      </c>
      <c r="BQ166" s="25">
        <v>2.9008999160223599E-2</v>
      </c>
      <c r="BR166" s="23">
        <v>4.9322193746861203</v>
      </c>
      <c r="BS166" s="23">
        <v>1.3812752686161701E-3</v>
      </c>
      <c r="BT166" s="23">
        <v>4.93360064995474</v>
      </c>
      <c r="BU166" s="24">
        <v>-0.11751391705853501</v>
      </c>
      <c r="BV166" s="24">
        <v>-4.2639267818205297E-3</v>
      </c>
      <c r="BW166" s="24">
        <v>-0.121777843840355</v>
      </c>
      <c r="BX166" s="25">
        <v>1.1367397843193999E-3</v>
      </c>
      <c r="BY166" s="23">
        <v>0.196623136257016</v>
      </c>
      <c r="BZ166" s="24">
        <v>-5.3263421756205697E-3</v>
      </c>
      <c r="CA166" s="25">
        <v>9.7759621451468798E-4</v>
      </c>
      <c r="CB166" s="23">
        <v>0.16909589718103399</v>
      </c>
      <c r="CC166" s="24">
        <v>9.7759621451468798E-4</v>
      </c>
      <c r="CD166" s="22">
        <v>5.5111111111111004</v>
      </c>
      <c r="CE166" s="25">
        <v>0</v>
      </c>
      <c r="CF166" s="23">
        <v>1.6440450138004901E-2</v>
      </c>
      <c r="CG166" s="15">
        <v>0</v>
      </c>
      <c r="CH166" s="25">
        <v>0</v>
      </c>
      <c r="CI166" s="23">
        <v>9.3193710684623801E-2</v>
      </c>
      <c r="CJ166" s="24">
        <v>0</v>
      </c>
      <c r="CK166" s="25">
        <v>3.8016373974466599E-3</v>
      </c>
      <c r="CL166" s="23">
        <v>0.51222579903805698</v>
      </c>
      <c r="CM166" s="24">
        <v>-6.3039383901352698E-3</v>
      </c>
      <c r="CN166" s="27">
        <v>2.57276300779175E-2</v>
      </c>
      <c r="CO166" s="23">
        <v>1.19453006862356</v>
      </c>
      <c r="CP166" s="24">
        <v>-0.14530155026418601</v>
      </c>
      <c r="CQ166" s="25">
        <v>0.72037364218168898</v>
      </c>
      <c r="CR166" s="25">
        <f t="shared" si="14"/>
        <v>2.5727630077917462E-2</v>
      </c>
      <c r="CS166" s="17">
        <v>33.446841921459701</v>
      </c>
      <c r="CT166" s="17">
        <f t="shared" si="15"/>
        <v>1.1945300686235607</v>
      </c>
      <c r="CU166" s="24">
        <v>-6.3932682116241804</v>
      </c>
      <c r="CV166" s="25">
        <v>9999</v>
      </c>
      <c r="CW166" s="25">
        <v>9999</v>
      </c>
      <c r="CX166" s="23">
        <v>9999</v>
      </c>
      <c r="CY166" s="23">
        <v>9999</v>
      </c>
      <c r="CZ166" s="24">
        <v>9999</v>
      </c>
      <c r="DA166" s="24">
        <v>9999</v>
      </c>
      <c r="DB166" s="25">
        <v>360.186821090845</v>
      </c>
      <c r="DC166" s="23">
        <v>16723.4209607298</v>
      </c>
      <c r="DD166" s="24">
        <v>-3196.6341058120902</v>
      </c>
    </row>
    <row r="167" spans="1:108" x14ac:dyDescent="0.25">
      <c r="A167" s="22">
        <v>6</v>
      </c>
      <c r="B167" s="22">
        <v>32</v>
      </c>
      <c r="C167" s="22">
        <v>6</v>
      </c>
      <c r="D167" s="22">
        <v>6</v>
      </c>
      <c r="E167" s="22">
        <v>6</v>
      </c>
      <c r="F167" s="22" t="s">
        <v>117</v>
      </c>
      <c r="G167" s="22" t="s">
        <v>109</v>
      </c>
      <c r="H167" s="22">
        <v>1</v>
      </c>
      <c r="I167" s="32">
        <v>1010</v>
      </c>
      <c r="J167" s="22">
        <v>1</v>
      </c>
      <c r="K167" s="22">
        <v>0</v>
      </c>
      <c r="L167" s="22">
        <v>1</v>
      </c>
      <c r="M167" s="22">
        <v>0</v>
      </c>
      <c r="N167" s="22">
        <v>1</v>
      </c>
      <c r="O167" s="22" t="s">
        <v>119</v>
      </c>
      <c r="P167" s="28">
        <v>42355.482638888891</v>
      </c>
      <c r="Q167" s="22">
        <v>6</v>
      </c>
      <c r="R167" s="22">
        <v>6</v>
      </c>
      <c r="S167" s="22" t="s">
        <v>474</v>
      </c>
      <c r="T167" s="22" t="s">
        <v>481</v>
      </c>
      <c r="U167" s="22" t="s">
        <v>476</v>
      </c>
      <c r="V167" s="29">
        <v>0.65879629629629632</v>
      </c>
      <c r="W167" s="28">
        <v>42354.658796296295</v>
      </c>
      <c r="X167" s="22">
        <v>0</v>
      </c>
      <c r="Y167" s="22">
        <v>0</v>
      </c>
      <c r="Z167" s="22">
        <v>0</v>
      </c>
      <c r="AA167" s="22">
        <v>0</v>
      </c>
      <c r="AB167" s="22">
        <v>0</v>
      </c>
      <c r="AC167" s="22">
        <v>0</v>
      </c>
      <c r="AD167" s="22">
        <v>6.0140000000000002</v>
      </c>
      <c r="AE167" s="22">
        <v>989</v>
      </c>
      <c r="AF167" s="22">
        <v>102</v>
      </c>
      <c r="AG167" s="22">
        <v>0</v>
      </c>
      <c r="AH167" s="22">
        <v>0</v>
      </c>
      <c r="AI167" s="22">
        <v>0</v>
      </c>
      <c r="AJ167" s="22" t="s">
        <v>121</v>
      </c>
      <c r="AK167" s="22">
        <v>6</v>
      </c>
      <c r="AL167" s="22">
        <v>2</v>
      </c>
      <c r="AM167" s="22">
        <v>1</v>
      </c>
      <c r="AN167" s="22">
        <v>2</v>
      </c>
      <c r="AO167" s="22">
        <v>1.0941666666666701</v>
      </c>
      <c r="AP167" s="12">
        <v>0</v>
      </c>
      <c r="AQ167" s="23">
        <v>413.02986009605303</v>
      </c>
      <c r="AR167" s="24">
        <v>0</v>
      </c>
      <c r="AS167" s="22">
        <v>6001</v>
      </c>
      <c r="AT167" s="22">
        <v>1.0941666666666701</v>
      </c>
      <c r="AU167" s="22">
        <v>6</v>
      </c>
      <c r="AV167" s="22">
        <v>1</v>
      </c>
      <c r="AW167" s="12">
        <v>0</v>
      </c>
      <c r="AX167" s="23">
        <v>413.02986009605303</v>
      </c>
      <c r="AY167" s="24">
        <v>0</v>
      </c>
      <c r="AZ167" s="22">
        <v>6.5627777777777796</v>
      </c>
      <c r="BA167" s="22">
        <v>6</v>
      </c>
      <c r="BB167" s="22">
        <v>2</v>
      </c>
      <c r="BC167" s="25">
        <v>0</v>
      </c>
      <c r="BD167" s="23">
        <v>532.88786803090397</v>
      </c>
      <c r="BE167" s="24">
        <v>432.55377826806398</v>
      </c>
      <c r="BF167" s="25">
        <v>0</v>
      </c>
      <c r="BG167" s="34">
        <v>-6.9376794785170695E-5</v>
      </c>
      <c r="BH167" s="26">
        <v>0</v>
      </c>
      <c r="BI167" s="23">
        <v>1.9520901105717801</v>
      </c>
      <c r="BJ167" s="23">
        <v>3.2441480240231499E-3</v>
      </c>
      <c r="BK167" s="23">
        <v>1.9553342585958</v>
      </c>
      <c r="BL167" s="24">
        <v>-0.108915337761569</v>
      </c>
      <c r="BM167" s="24">
        <v>-2.3451597300012901E-2</v>
      </c>
      <c r="BN167" s="24">
        <v>-0.13236693506158201</v>
      </c>
      <c r="BO167" s="25">
        <v>0</v>
      </c>
      <c r="BP167" s="25">
        <v>0</v>
      </c>
      <c r="BQ167" s="25">
        <v>0</v>
      </c>
      <c r="BR167" s="23">
        <v>2.5185712650046401</v>
      </c>
      <c r="BS167" s="23">
        <v>4.1855741947963102E-3</v>
      </c>
      <c r="BT167" s="23">
        <v>2.5227568391994399</v>
      </c>
      <c r="BU167" s="24">
        <v>2.0443653944321998</v>
      </c>
      <c r="BV167" s="24">
        <v>0.44019175764997998</v>
      </c>
      <c r="BW167" s="24">
        <v>2.4845571520821799</v>
      </c>
      <c r="BX167" s="33">
        <v>0</v>
      </c>
      <c r="BY167" s="23">
        <v>9.5464055845944404E-2</v>
      </c>
      <c r="BZ167" s="24">
        <v>-5.3263421756205697E-3</v>
      </c>
      <c r="CA167" s="33">
        <v>-4.2986601751259002E-5</v>
      </c>
      <c r="CB167" s="23">
        <v>8.2099088027512104E-2</v>
      </c>
      <c r="CC167" s="31">
        <v>-4.2986601751259002E-5</v>
      </c>
      <c r="CD167" s="22">
        <v>5.4686111111111098</v>
      </c>
      <c r="CE167" s="25">
        <v>0</v>
      </c>
      <c r="CF167" s="23">
        <v>1.51199835156155E-2</v>
      </c>
      <c r="CG167" s="15">
        <v>0</v>
      </c>
      <c r="CH167" s="25">
        <v>0</v>
      </c>
      <c r="CI167" s="23">
        <v>8.6374658683309805E-2</v>
      </c>
      <c r="CJ167" s="24">
        <v>0</v>
      </c>
      <c r="CK167" s="33">
        <v>-6.9978188897397803E-6</v>
      </c>
      <c r="CL167" s="23">
        <v>0.47929290622314302</v>
      </c>
      <c r="CM167" s="24">
        <v>2.61164073156989</v>
      </c>
      <c r="CN167" s="27">
        <v>-1.09147974600918E-3</v>
      </c>
      <c r="CO167" s="23">
        <v>-1.02380156813294E-3</v>
      </c>
      <c r="CP167" s="24">
        <v>-0.13236693506158201</v>
      </c>
      <c r="CQ167" s="25">
        <v>-3.0561432888257099E-2</v>
      </c>
      <c r="CR167" s="25">
        <f t="shared" si="14"/>
        <v>-1.0914797460091822E-3</v>
      </c>
      <c r="CS167" s="17">
        <v>-2.86664439077223E-2</v>
      </c>
      <c r="CT167" s="17">
        <f t="shared" si="15"/>
        <v>-1.0238015681329393E-3</v>
      </c>
      <c r="CU167" s="24">
        <v>-5.8241451427095896</v>
      </c>
      <c r="CV167" s="25">
        <v>-0.17872182975588999</v>
      </c>
      <c r="CW167" s="25">
        <f t="shared" si="10"/>
        <v>-6.3829224912817853E-3</v>
      </c>
      <c r="CX167" s="23">
        <v>-0.167640022852177</v>
      </c>
      <c r="CY167" s="23">
        <f t="shared" ref="CY167:CY230" si="16">CX167/28</f>
        <v>-5.9871436732920353E-3</v>
      </c>
      <c r="CZ167" s="24">
        <v>-34.059328319939098</v>
      </c>
      <c r="DA167" s="24">
        <f t="shared" si="12"/>
        <v>-0.77407564363497949</v>
      </c>
      <c r="DB167" s="25">
        <v>-2.7783120807506498</v>
      </c>
      <c r="DC167" s="23">
        <v>-2.60604035524748</v>
      </c>
      <c r="DD167" s="24">
        <v>-529.467740246326</v>
      </c>
    </row>
    <row r="168" spans="1:108" x14ac:dyDescent="0.25">
      <c r="A168" s="22">
        <v>31</v>
      </c>
      <c r="B168" s="22">
        <v>32</v>
      </c>
      <c r="C168" s="22">
        <v>6</v>
      </c>
      <c r="D168" s="22">
        <v>31</v>
      </c>
      <c r="E168" s="22">
        <v>6</v>
      </c>
      <c r="F168" s="22" t="s">
        <v>117</v>
      </c>
      <c r="G168" s="22" t="s">
        <v>109</v>
      </c>
      <c r="H168" s="22">
        <v>2</v>
      </c>
      <c r="I168" s="32">
        <v>1010</v>
      </c>
      <c r="J168" s="22">
        <v>1</v>
      </c>
      <c r="K168" s="22">
        <v>0</v>
      </c>
      <c r="L168" s="22">
        <v>1</v>
      </c>
      <c r="M168" s="22">
        <v>0</v>
      </c>
      <c r="N168" s="22">
        <v>1</v>
      </c>
      <c r="O168" s="22" t="s">
        <v>196</v>
      </c>
      <c r="P168" s="28">
        <v>42355.708333333336</v>
      </c>
      <c r="Q168" s="22">
        <v>31</v>
      </c>
      <c r="R168" s="22">
        <v>31</v>
      </c>
      <c r="S168" s="22" t="s">
        <v>474</v>
      </c>
      <c r="T168" s="22" t="s">
        <v>506</v>
      </c>
      <c r="U168" s="22" t="s">
        <v>476</v>
      </c>
      <c r="V168" s="29">
        <v>0.88665509259259256</v>
      </c>
      <c r="W168" s="28">
        <v>42354.886655092596</v>
      </c>
      <c r="X168" s="22">
        <v>1.62</v>
      </c>
      <c r="Y168" s="22">
        <v>826</v>
      </c>
      <c r="Z168" s="22">
        <v>77</v>
      </c>
      <c r="AA168" s="22">
        <v>0</v>
      </c>
      <c r="AB168" s="22">
        <v>0</v>
      </c>
      <c r="AC168" s="22">
        <v>0</v>
      </c>
      <c r="AD168" s="22">
        <v>6.02</v>
      </c>
      <c r="AE168" s="22">
        <v>1276</v>
      </c>
      <c r="AF168" s="22">
        <v>121</v>
      </c>
      <c r="AG168" s="22">
        <v>0</v>
      </c>
      <c r="AH168" s="22">
        <v>0</v>
      </c>
      <c r="AI168" s="22">
        <v>0</v>
      </c>
      <c r="AJ168" s="22" t="s">
        <v>198</v>
      </c>
      <c r="AK168" s="22">
        <v>6</v>
      </c>
      <c r="AL168" s="22">
        <v>2</v>
      </c>
      <c r="AM168" s="22">
        <v>1</v>
      </c>
      <c r="AN168" s="22">
        <v>2</v>
      </c>
      <c r="AO168" s="22">
        <v>6.5627777777777796</v>
      </c>
      <c r="AP168" s="12">
        <v>0</v>
      </c>
      <c r="AQ168" s="23">
        <v>532.88786803090397</v>
      </c>
      <c r="AR168" s="24">
        <v>432.55377826806398</v>
      </c>
      <c r="AS168" s="22">
        <v>6002</v>
      </c>
      <c r="AT168" s="22">
        <v>6.5627777777777796</v>
      </c>
      <c r="AU168" s="22">
        <v>6</v>
      </c>
      <c r="AV168" s="22">
        <v>2</v>
      </c>
      <c r="AW168" s="12">
        <v>0</v>
      </c>
      <c r="AX168" s="23">
        <v>532.88786803090397</v>
      </c>
      <c r="AY168" s="24">
        <v>432.55377826806398</v>
      </c>
      <c r="AZ168" s="22">
        <v>12.070833333333301</v>
      </c>
      <c r="BA168" s="22">
        <v>6</v>
      </c>
      <c r="BB168" s="22">
        <v>3</v>
      </c>
      <c r="BC168" s="25">
        <v>0</v>
      </c>
      <c r="BD168" s="23">
        <v>430.15243265817497</v>
      </c>
      <c r="BE168" s="24">
        <v>239.50358521787101</v>
      </c>
      <c r="BF168" s="25">
        <v>0</v>
      </c>
      <c r="BG168" s="34">
        <v>-6.9376794785170695E-5</v>
      </c>
      <c r="BH168" s="26">
        <v>0</v>
      </c>
      <c r="BI168" s="23">
        <v>2.5185712650046401</v>
      </c>
      <c r="BJ168" s="23">
        <v>4.1855741947963102E-3</v>
      </c>
      <c r="BK168" s="23">
        <v>2.5227568391994399</v>
      </c>
      <c r="BL168" s="24">
        <v>2.0443653944321998</v>
      </c>
      <c r="BM168" s="24">
        <v>0.44019175764997998</v>
      </c>
      <c r="BN168" s="24">
        <v>2.4845571520821799</v>
      </c>
      <c r="BO168" s="25">
        <v>0</v>
      </c>
      <c r="BP168" s="25">
        <v>0</v>
      </c>
      <c r="BQ168" s="25">
        <v>0</v>
      </c>
      <c r="BR168" s="23">
        <v>2.0330159897764699</v>
      </c>
      <c r="BS168" s="23">
        <v>3.3786374769907502E-3</v>
      </c>
      <c r="BT168" s="23">
        <v>2.0363946272534599</v>
      </c>
      <c r="BU168" s="24">
        <v>1.13195830451959</v>
      </c>
      <c r="BV168" s="24">
        <v>0.24373270894235599</v>
      </c>
      <c r="BW168" s="24">
        <v>1.37569101346194</v>
      </c>
      <c r="BX168" s="33">
        <v>0</v>
      </c>
      <c r="BY168" s="23">
        <v>0.123166971950885</v>
      </c>
      <c r="BZ168" s="24">
        <v>9.9976640999644997E-2</v>
      </c>
      <c r="CA168" s="33">
        <v>-4.2986601751259002E-5</v>
      </c>
      <c r="CB168" s="23">
        <v>0.105923595877761</v>
      </c>
      <c r="CC168" s="31">
        <v>-4.2986601751259002E-5</v>
      </c>
      <c r="CD168" s="22">
        <v>5.5080555555555204</v>
      </c>
      <c r="CE168" s="25">
        <v>0</v>
      </c>
      <c r="CF168" s="23">
        <v>1.5229042166462099E-2</v>
      </c>
      <c r="CG168" s="15">
        <v>0</v>
      </c>
      <c r="CH168" s="25">
        <v>0</v>
      </c>
      <c r="CI168" s="23">
        <v>8.6374658683309805E-2</v>
      </c>
      <c r="CJ168" s="24">
        <v>0</v>
      </c>
      <c r="CK168" s="33">
        <v>-6.9978188897397803E-6</v>
      </c>
      <c r="CL168" s="23">
        <v>-0.57072253672261997</v>
      </c>
      <c r="CM168" s="24">
        <v>-1.00884651101884</v>
      </c>
      <c r="CN168" s="27">
        <v>-1.09847756489892E-3</v>
      </c>
      <c r="CO168" s="23">
        <v>0.47826910465500999</v>
      </c>
      <c r="CP168" s="24">
        <v>2.47927379650831</v>
      </c>
      <c r="CQ168" s="25">
        <v>-3.07573718171699E-2</v>
      </c>
      <c r="CR168" s="25">
        <f t="shared" si="14"/>
        <v>-1.098477564898925E-3</v>
      </c>
      <c r="CS168" s="17">
        <v>13.391534930340301</v>
      </c>
      <c r="CT168" s="17">
        <f t="shared" si="15"/>
        <v>0.47826910465501077</v>
      </c>
      <c r="CU168" s="24">
        <v>109.088047046366</v>
      </c>
      <c r="CV168" s="25">
        <v>-0.179867671445438</v>
      </c>
      <c r="CW168" s="25">
        <f t="shared" si="10"/>
        <v>-6.4238454087656429E-3</v>
      </c>
      <c r="CX168" s="23">
        <v>78.313069768071898</v>
      </c>
      <c r="CY168" s="23">
        <f t="shared" si="16"/>
        <v>2.7968953488597106</v>
      </c>
      <c r="CZ168" s="24">
        <v>637.941795592782</v>
      </c>
      <c r="DA168" s="24">
        <f t="shared" si="12"/>
        <v>14.498677172563227</v>
      </c>
      <c r="DB168" s="25">
        <v>-2.7961247106518101</v>
      </c>
      <c r="DC168" s="23">
        <v>1217.41226639457</v>
      </c>
      <c r="DD168" s="24">
        <v>9917.0951860332498</v>
      </c>
    </row>
    <row r="169" spans="1:108" x14ac:dyDescent="0.25">
      <c r="A169" s="22">
        <v>56</v>
      </c>
      <c r="B169" s="22">
        <v>32</v>
      </c>
      <c r="C169" s="22">
        <v>6</v>
      </c>
      <c r="D169" s="22">
        <v>56</v>
      </c>
      <c r="E169" s="22">
        <v>6</v>
      </c>
      <c r="F169" s="22" t="s">
        <v>117</v>
      </c>
      <c r="G169" s="22" t="s">
        <v>109</v>
      </c>
      <c r="H169" s="22">
        <v>3</v>
      </c>
      <c r="I169" s="32">
        <v>1010</v>
      </c>
      <c r="J169" s="22">
        <v>1</v>
      </c>
      <c r="K169" s="22">
        <v>0</v>
      </c>
      <c r="L169" s="22">
        <v>1</v>
      </c>
      <c r="M169" s="22">
        <v>0</v>
      </c>
      <c r="N169" s="22">
        <v>1</v>
      </c>
      <c r="O169" s="22" t="s">
        <v>267</v>
      </c>
      <c r="P169" s="28">
        <v>42355.934027777781</v>
      </c>
      <c r="Q169" s="22">
        <v>56</v>
      </c>
      <c r="R169" s="22">
        <v>56</v>
      </c>
      <c r="S169" s="22" t="s">
        <v>474</v>
      </c>
      <c r="T169" s="22" t="s">
        <v>532</v>
      </c>
      <c r="U169" s="22" t="s">
        <v>520</v>
      </c>
      <c r="V169" s="29">
        <v>0.11615740740740742</v>
      </c>
      <c r="W169" s="28">
        <v>42355.116157407407</v>
      </c>
      <c r="X169" s="22">
        <v>1.637</v>
      </c>
      <c r="Y169" s="22">
        <v>476</v>
      </c>
      <c r="Z169" s="22">
        <v>82</v>
      </c>
      <c r="AA169" s="22">
        <v>0</v>
      </c>
      <c r="AB169" s="22">
        <v>0</v>
      </c>
      <c r="AC169" s="22">
        <v>0</v>
      </c>
      <c r="AD169" s="22">
        <v>6.0140000000000002</v>
      </c>
      <c r="AE169" s="22">
        <v>1030</v>
      </c>
      <c r="AF169" s="22">
        <v>112</v>
      </c>
      <c r="AG169" s="22">
        <v>0</v>
      </c>
      <c r="AH169" s="22">
        <v>0</v>
      </c>
      <c r="AI169" s="22">
        <v>0</v>
      </c>
      <c r="AJ169" s="22" t="s">
        <v>269</v>
      </c>
      <c r="AK169" s="22">
        <v>6</v>
      </c>
      <c r="AL169" s="22">
        <v>2</v>
      </c>
      <c r="AM169" s="22">
        <v>1</v>
      </c>
      <c r="AN169" s="22">
        <v>2</v>
      </c>
      <c r="AO169" s="22">
        <v>12.070833333333301</v>
      </c>
      <c r="AP169" s="12">
        <v>0</v>
      </c>
      <c r="AQ169" s="23">
        <v>430.15243265817497</v>
      </c>
      <c r="AR169" s="24">
        <v>239.50358521787101</v>
      </c>
      <c r="AS169" s="22">
        <v>6003</v>
      </c>
      <c r="AT169" s="22">
        <v>12.070833333333301</v>
      </c>
      <c r="AU169" s="22">
        <v>6</v>
      </c>
      <c r="AV169" s="22">
        <v>3</v>
      </c>
      <c r="AW169" s="12">
        <v>0</v>
      </c>
      <c r="AX169" s="23">
        <v>430.15243265817497</v>
      </c>
      <c r="AY169" s="24">
        <v>239.50358521787101</v>
      </c>
      <c r="AZ169" s="22">
        <v>17.577777777777801</v>
      </c>
      <c r="BA169" s="22">
        <v>6</v>
      </c>
      <c r="BB169" s="22">
        <v>4</v>
      </c>
      <c r="BC169" s="25">
        <v>0</v>
      </c>
      <c r="BD169" s="23">
        <v>470.66193359782801</v>
      </c>
      <c r="BE169" s="24">
        <v>518.59900717043604</v>
      </c>
      <c r="BF169" s="25">
        <v>0</v>
      </c>
      <c r="BG169" s="34">
        <v>-6.9376794785170695E-5</v>
      </c>
      <c r="BH169" s="26">
        <v>0</v>
      </c>
      <c r="BI169" s="23">
        <v>2.0330159897764699</v>
      </c>
      <c r="BJ169" s="23">
        <v>3.3786374769907502E-3</v>
      </c>
      <c r="BK169" s="23">
        <v>2.0363946272534599</v>
      </c>
      <c r="BL169" s="24">
        <v>1.13195830451959</v>
      </c>
      <c r="BM169" s="24">
        <v>0.24373270894235599</v>
      </c>
      <c r="BN169" s="24">
        <v>1.37569101346194</v>
      </c>
      <c r="BO169" s="25">
        <v>0</v>
      </c>
      <c r="BP169" s="25">
        <v>0</v>
      </c>
      <c r="BQ169" s="25">
        <v>0</v>
      </c>
      <c r="BR169" s="23">
        <v>2.2244747771631901</v>
      </c>
      <c r="BS169" s="23">
        <v>3.6968198413287099E-3</v>
      </c>
      <c r="BT169" s="23">
        <v>2.2281715970045202</v>
      </c>
      <c r="BU169" s="24">
        <v>2.4510382687932601</v>
      </c>
      <c r="BV169" s="24">
        <v>0.527756362216807</v>
      </c>
      <c r="BW169" s="24">
        <v>2.9787946310100599</v>
      </c>
      <c r="BX169" s="33">
        <v>0</v>
      </c>
      <c r="BY169" s="23">
        <v>9.9421615289507395E-2</v>
      </c>
      <c r="BZ169" s="24">
        <v>5.5356732874532501E-2</v>
      </c>
      <c r="CA169" s="33">
        <v>-4.2986601751259002E-5</v>
      </c>
      <c r="CB169" s="23">
        <v>8.5502589148976293E-2</v>
      </c>
      <c r="CC169" s="31">
        <v>-4.2986601751259002E-5</v>
      </c>
      <c r="CD169" s="22">
        <v>5.5069444444444997</v>
      </c>
      <c r="CE169" s="25">
        <v>0</v>
      </c>
      <c r="CF169" s="23">
        <v>1.52259700917906E-2</v>
      </c>
      <c r="CG169" s="15">
        <v>0</v>
      </c>
      <c r="CH169" s="25">
        <v>0</v>
      </c>
      <c r="CI169" s="23">
        <v>8.6374658683309805E-2</v>
      </c>
      <c r="CJ169" s="24">
        <v>0</v>
      </c>
      <c r="CK169" s="33">
        <v>-6.9978188897397803E-6</v>
      </c>
      <c r="CL169" s="23">
        <v>0.104095367116483</v>
      </c>
      <c r="CM169" s="24">
        <v>1.6585033370244</v>
      </c>
      <c r="CN169" s="27">
        <v>-1.10547538378866E-3</v>
      </c>
      <c r="CO169" s="23">
        <v>-9.2453432067609795E-2</v>
      </c>
      <c r="CP169" s="24">
        <v>1.47042728548947</v>
      </c>
      <c r="CQ169" s="25">
        <v>-3.09533107460826E-2</v>
      </c>
      <c r="CR169" s="25">
        <f t="shared" si="14"/>
        <v>-1.1054753837886643E-3</v>
      </c>
      <c r="CS169" s="17">
        <v>-2.5886960978930702</v>
      </c>
      <c r="CT169" s="17">
        <f t="shared" si="15"/>
        <v>-9.2453432067609656E-2</v>
      </c>
      <c r="CU169" s="24">
        <v>64.6988005615367</v>
      </c>
      <c r="CV169" s="25">
        <v>-0.18101351313498601</v>
      </c>
      <c r="CW169" s="25">
        <f t="shared" si="10"/>
        <v>-6.4647683262495006E-3</v>
      </c>
      <c r="CX169" s="23">
        <v>-15.138573671889301</v>
      </c>
      <c r="CY169" s="23">
        <f t="shared" si="16"/>
        <v>-0.54066334542461791</v>
      </c>
      <c r="CZ169" s="24">
        <v>378.355558839396</v>
      </c>
      <c r="DA169" s="24">
        <f t="shared" si="12"/>
        <v>8.5989899736226363</v>
      </c>
      <c r="DB169" s="25">
        <v>-2.8139373405529602</v>
      </c>
      <c r="DC169" s="23">
        <v>-235.33600889937</v>
      </c>
      <c r="DD169" s="24">
        <v>5881.7091419578801</v>
      </c>
    </row>
    <row r="170" spans="1:108" x14ac:dyDescent="0.25">
      <c r="A170" s="22">
        <v>81</v>
      </c>
      <c r="B170" s="22">
        <v>32</v>
      </c>
      <c r="C170" s="22">
        <v>6</v>
      </c>
      <c r="D170" s="22">
        <v>81</v>
      </c>
      <c r="E170" s="22">
        <v>6</v>
      </c>
      <c r="F170" s="22" t="s">
        <v>117</v>
      </c>
      <c r="G170" s="22" t="s">
        <v>109</v>
      </c>
      <c r="H170" s="22">
        <v>4</v>
      </c>
      <c r="I170" s="32">
        <v>1010</v>
      </c>
      <c r="J170" s="22">
        <v>1</v>
      </c>
      <c r="K170" s="22">
        <v>0</v>
      </c>
      <c r="L170" s="22">
        <v>1</v>
      </c>
      <c r="M170" s="22">
        <v>0</v>
      </c>
      <c r="N170" s="22">
        <v>1</v>
      </c>
      <c r="O170" s="22" t="s">
        <v>338</v>
      </c>
      <c r="P170" s="28">
        <v>42356.159722222219</v>
      </c>
      <c r="Q170" s="22">
        <v>81</v>
      </c>
      <c r="R170" s="22">
        <v>81</v>
      </c>
      <c r="S170" s="22" t="s">
        <v>474</v>
      </c>
      <c r="T170" s="22" t="s">
        <v>557</v>
      </c>
      <c r="U170" s="22" t="s">
        <v>520</v>
      </c>
      <c r="V170" s="29">
        <v>0.34561342592592598</v>
      </c>
      <c r="W170" s="28">
        <v>42355.345613425925</v>
      </c>
      <c r="X170" s="22">
        <v>1.6259999999999999</v>
      </c>
      <c r="Y170" s="22">
        <v>982</v>
      </c>
      <c r="Z170" s="22">
        <v>90</v>
      </c>
      <c r="AA170" s="22">
        <v>0</v>
      </c>
      <c r="AB170" s="22">
        <v>0</v>
      </c>
      <c r="AC170" s="22">
        <v>0</v>
      </c>
      <c r="AD170" s="22">
        <v>6.0119999999999996</v>
      </c>
      <c r="AE170" s="22">
        <v>1127</v>
      </c>
      <c r="AF170" s="22">
        <v>117</v>
      </c>
      <c r="AG170" s="22">
        <v>0</v>
      </c>
      <c r="AH170" s="22">
        <v>0</v>
      </c>
      <c r="AI170" s="22">
        <v>0</v>
      </c>
      <c r="AJ170" s="22" t="s">
        <v>340</v>
      </c>
      <c r="AK170" s="22">
        <v>6</v>
      </c>
      <c r="AL170" s="22">
        <v>2</v>
      </c>
      <c r="AM170" s="22">
        <v>1</v>
      </c>
      <c r="AN170" s="22">
        <v>2</v>
      </c>
      <c r="AO170" s="22">
        <v>17.577777777777801</v>
      </c>
      <c r="AP170" s="12">
        <v>0</v>
      </c>
      <c r="AQ170" s="23">
        <v>470.66193359782801</v>
      </c>
      <c r="AR170" s="24">
        <v>518.59900717043604</v>
      </c>
      <c r="AS170" s="22">
        <v>6004</v>
      </c>
      <c r="AT170" s="22">
        <v>17.577777777777801</v>
      </c>
      <c r="AU170" s="22">
        <v>6</v>
      </c>
      <c r="AV170" s="22">
        <v>4</v>
      </c>
      <c r="AW170" s="12">
        <v>0</v>
      </c>
      <c r="AX170" s="23">
        <v>470.66193359782801</v>
      </c>
      <c r="AY170" s="24">
        <v>518.59900717043604</v>
      </c>
      <c r="AZ170" s="22">
        <v>23.087499999999999</v>
      </c>
      <c r="BA170" s="22">
        <v>6</v>
      </c>
      <c r="BB170" s="22">
        <v>5</v>
      </c>
      <c r="BC170" s="25">
        <v>0</v>
      </c>
      <c r="BD170" s="23">
        <v>377.94946752975602</v>
      </c>
      <c r="BE170" s="24">
        <v>275.35576392719298</v>
      </c>
      <c r="BF170" s="25">
        <v>0</v>
      </c>
      <c r="BG170" s="34">
        <v>-6.9376794785170695E-5</v>
      </c>
      <c r="BH170" s="26">
        <v>0</v>
      </c>
      <c r="BI170" s="23">
        <v>2.2244747771631901</v>
      </c>
      <c r="BJ170" s="23">
        <v>3.6968198413287099E-3</v>
      </c>
      <c r="BK170" s="23">
        <v>2.2281715970045202</v>
      </c>
      <c r="BL170" s="24">
        <v>2.4510382687932601</v>
      </c>
      <c r="BM170" s="24">
        <v>0.527756362216807</v>
      </c>
      <c r="BN170" s="24">
        <v>2.9787946310100599</v>
      </c>
      <c r="BO170" s="25">
        <v>0</v>
      </c>
      <c r="BP170" s="25">
        <v>0</v>
      </c>
      <c r="BQ170" s="25">
        <v>0</v>
      </c>
      <c r="BR170" s="23">
        <v>1.78629074829875</v>
      </c>
      <c r="BS170" s="23">
        <v>2.9686086569675999E-3</v>
      </c>
      <c r="BT170" s="23">
        <v>1.78925935695572</v>
      </c>
      <c r="BU170" s="24">
        <v>1.3014053355033599</v>
      </c>
      <c r="BV170" s="24">
        <v>0.28021796084520101</v>
      </c>
      <c r="BW170" s="24">
        <v>1.5816232963485599</v>
      </c>
      <c r="BX170" s="33">
        <v>0</v>
      </c>
      <c r="BY170" s="23">
        <v>0.108784621777937</v>
      </c>
      <c r="BZ170" s="24">
        <v>0.11986437147826701</v>
      </c>
      <c r="CA170" s="33">
        <v>-4.2986601751259002E-5</v>
      </c>
      <c r="CB170" s="23">
        <v>9.35547747290255E-2</v>
      </c>
      <c r="CC170" s="31">
        <v>-4.2986601751259002E-5</v>
      </c>
      <c r="CD170" s="22">
        <v>5.5097222222221998</v>
      </c>
      <c r="CE170" s="25">
        <v>0</v>
      </c>
      <c r="CF170" s="23">
        <v>1.52336502784697E-2</v>
      </c>
      <c r="CG170" s="15">
        <v>0</v>
      </c>
      <c r="CH170" s="25">
        <v>0</v>
      </c>
      <c r="CI170" s="23">
        <v>8.6374658683309805E-2</v>
      </c>
      <c r="CJ170" s="24">
        <v>0</v>
      </c>
      <c r="CK170" s="25">
        <v>0</v>
      </c>
      <c r="CL170" s="23">
        <v>-0.52529070196167005</v>
      </c>
      <c r="CM170" s="24">
        <v>-1.2772639765814799</v>
      </c>
      <c r="CN170" s="27">
        <v>-1.1124732026784E-3</v>
      </c>
      <c r="CO170" s="23">
        <v>1.1641935048873699E-2</v>
      </c>
      <c r="CP170" s="24">
        <v>3.1289306225138702</v>
      </c>
      <c r="CQ170" s="25">
        <v>-3.11492496749953E-2</v>
      </c>
      <c r="CR170" s="25">
        <f t="shared" si="14"/>
        <v>-1.1124732026784035E-3</v>
      </c>
      <c r="CS170" s="17">
        <v>0.32597418136846401</v>
      </c>
      <c r="CT170" s="17">
        <f t="shared" si="15"/>
        <v>1.1641935048873715E-2</v>
      </c>
      <c r="CU170" s="24">
        <v>137.67294739061001</v>
      </c>
      <c r="CV170" s="25">
        <v>-0.18215935482453399</v>
      </c>
      <c r="CW170" s="25">
        <f t="shared" si="10"/>
        <v>-6.5056912437333565E-3</v>
      </c>
      <c r="CX170" s="23">
        <v>1.9062817623886801</v>
      </c>
      <c r="CY170" s="23">
        <f t="shared" si="16"/>
        <v>6.8081491513881431E-2</v>
      </c>
      <c r="CZ170" s="24">
        <v>805.10495550064502</v>
      </c>
      <c r="DA170" s="24">
        <f t="shared" si="12"/>
        <v>18.297839897741934</v>
      </c>
      <c r="DB170" s="25">
        <v>-2.83174997045412</v>
      </c>
      <c r="DC170" s="23">
        <v>29.634016488042199</v>
      </c>
      <c r="DD170" s="24">
        <v>12515.722490055499</v>
      </c>
    </row>
    <row r="171" spans="1:108" x14ac:dyDescent="0.25">
      <c r="A171" s="22">
        <v>106</v>
      </c>
      <c r="B171" s="22">
        <v>32</v>
      </c>
      <c r="C171" s="22">
        <v>6</v>
      </c>
      <c r="D171" s="22">
        <v>106</v>
      </c>
      <c r="E171" s="22">
        <v>6</v>
      </c>
      <c r="F171" s="22" t="s">
        <v>117</v>
      </c>
      <c r="G171" s="22" t="s">
        <v>109</v>
      </c>
      <c r="H171" s="22">
        <v>5</v>
      </c>
      <c r="I171" s="32">
        <v>1010</v>
      </c>
      <c r="J171" s="22">
        <v>1</v>
      </c>
      <c r="K171" s="22">
        <v>0</v>
      </c>
      <c r="L171" s="22">
        <v>1</v>
      </c>
      <c r="M171" s="22">
        <v>0</v>
      </c>
      <c r="N171" s="22">
        <v>1</v>
      </c>
      <c r="O171" s="22" t="s">
        <v>409</v>
      </c>
      <c r="P171" s="28">
        <v>42356.385416666664</v>
      </c>
      <c r="Q171" s="22">
        <v>106</v>
      </c>
      <c r="R171" s="22">
        <v>106</v>
      </c>
      <c r="S171" s="22" t="s">
        <v>474</v>
      </c>
      <c r="T171" s="22" t="s">
        <v>582</v>
      </c>
      <c r="U171" s="22" t="s">
        <v>520</v>
      </c>
      <c r="V171" s="29">
        <v>0.57518518518518513</v>
      </c>
      <c r="W171" s="28">
        <v>42355.575185185182</v>
      </c>
      <c r="X171" s="22">
        <v>1.63</v>
      </c>
      <c r="Y171" s="22">
        <v>541</v>
      </c>
      <c r="Z171" s="22">
        <v>90</v>
      </c>
      <c r="AA171" s="22">
        <v>0</v>
      </c>
      <c r="AB171" s="22">
        <v>0</v>
      </c>
      <c r="AC171" s="22">
        <v>0</v>
      </c>
      <c r="AD171" s="22">
        <v>6.0170000000000003</v>
      </c>
      <c r="AE171" s="22">
        <v>905</v>
      </c>
      <c r="AF171" s="22">
        <v>98</v>
      </c>
      <c r="AG171" s="22">
        <v>0</v>
      </c>
      <c r="AH171" s="22">
        <v>0</v>
      </c>
      <c r="AI171" s="22">
        <v>0</v>
      </c>
      <c r="AJ171" s="22" t="s">
        <v>411</v>
      </c>
      <c r="AK171" s="22">
        <v>6</v>
      </c>
      <c r="AL171" s="22">
        <v>2</v>
      </c>
      <c r="AM171" s="22">
        <v>1</v>
      </c>
      <c r="AN171" s="22">
        <v>2</v>
      </c>
      <c r="AO171" s="22">
        <v>23.087499999999999</v>
      </c>
      <c r="AP171" s="12">
        <v>0</v>
      </c>
      <c r="AQ171" s="23">
        <v>377.94946752975602</v>
      </c>
      <c r="AR171" s="24">
        <v>275.35576392719298</v>
      </c>
      <c r="AS171" s="22">
        <v>6005</v>
      </c>
      <c r="AT171" s="22">
        <v>23.087499999999999</v>
      </c>
      <c r="AU171" s="22">
        <v>6</v>
      </c>
      <c r="AV171" s="22">
        <v>5</v>
      </c>
      <c r="AW171" s="12">
        <v>0</v>
      </c>
      <c r="AX171" s="23">
        <v>377.94946752975602</v>
      </c>
      <c r="AY171" s="24">
        <v>275.35576392719298</v>
      </c>
      <c r="AZ171" s="22">
        <v>28.598888888888901</v>
      </c>
      <c r="BA171" s="22">
        <v>6</v>
      </c>
      <c r="BB171" s="22">
        <v>6</v>
      </c>
      <c r="BC171" s="25">
        <v>0</v>
      </c>
      <c r="BD171" s="23">
        <v>500.31321779077098</v>
      </c>
      <c r="BE171" s="24">
        <v>584.23607280750105</v>
      </c>
      <c r="BF171" s="25">
        <v>0</v>
      </c>
      <c r="BG171" s="26">
        <v>0</v>
      </c>
      <c r="BH171" s="26">
        <v>0</v>
      </c>
      <c r="BI171" s="23">
        <v>1.78629074829875</v>
      </c>
      <c r="BJ171" s="23">
        <v>2.9686086569675999E-3</v>
      </c>
      <c r="BK171" s="23">
        <v>1.78925935695572</v>
      </c>
      <c r="BL171" s="24">
        <v>1.3014053355033599</v>
      </c>
      <c r="BM171" s="24">
        <v>0.28021796084520101</v>
      </c>
      <c r="BN171" s="24">
        <v>1.5816232963485599</v>
      </c>
      <c r="BO171" s="25">
        <v>0</v>
      </c>
      <c r="BP171" s="25">
        <v>0</v>
      </c>
      <c r="BQ171" s="25">
        <v>0</v>
      </c>
      <c r="BR171" s="23">
        <v>2.3646147143225398</v>
      </c>
      <c r="BS171" s="23">
        <v>3.9297162111018597E-3</v>
      </c>
      <c r="BT171" s="23">
        <v>2.3685444305336398</v>
      </c>
      <c r="BU171" s="24">
        <v>2.76125667936354</v>
      </c>
      <c r="BV171" s="24">
        <v>0.59455243877739805</v>
      </c>
      <c r="BW171" s="24">
        <v>3.35580911814094</v>
      </c>
      <c r="BX171" s="33">
        <v>0</v>
      </c>
      <c r="BY171" s="23">
        <v>8.7355885278644907E-2</v>
      </c>
      <c r="BZ171" s="24">
        <v>6.3643287240624902E-2</v>
      </c>
      <c r="CA171" s="25">
        <v>0</v>
      </c>
      <c r="CB171" s="23">
        <v>7.5126061339634606E-2</v>
      </c>
      <c r="CC171" s="24">
        <v>0</v>
      </c>
      <c r="CD171" s="22">
        <v>5.5113888888889004</v>
      </c>
      <c r="CE171" s="25">
        <v>0</v>
      </c>
      <c r="CF171" s="23">
        <v>1.52382583904774E-2</v>
      </c>
      <c r="CG171" s="15">
        <v>0</v>
      </c>
      <c r="CH171" s="25">
        <v>0</v>
      </c>
      <c r="CI171" s="23">
        <v>8.6374658683309805E-2</v>
      </c>
      <c r="CJ171" s="24">
        <v>0</v>
      </c>
      <c r="CK171" s="25">
        <v>0</v>
      </c>
      <c r="CL171" s="23">
        <v>0.48990198044315098</v>
      </c>
      <c r="CM171" s="24">
        <v>0</v>
      </c>
      <c r="CN171" s="27">
        <v>0</v>
      </c>
      <c r="CO171" s="23">
        <v>-0.51364876691279604</v>
      </c>
      <c r="CP171" s="24">
        <v>1.8516666459323901</v>
      </c>
      <c r="CQ171" s="25">
        <v>0</v>
      </c>
      <c r="CR171" s="25">
        <f t="shared" si="14"/>
        <v>0</v>
      </c>
      <c r="CS171" s="17">
        <v>-14.382165473558301</v>
      </c>
      <c r="CT171" s="17">
        <f t="shared" si="15"/>
        <v>-0.51364876691279648</v>
      </c>
      <c r="CU171" s="24">
        <v>81.473332421025205</v>
      </c>
      <c r="CV171" s="25">
        <v>-0.18215935482453399</v>
      </c>
      <c r="CW171" s="25">
        <f t="shared" ref="CW171:CW234" si="17">CV171/28</f>
        <v>-6.5056912437333565E-3</v>
      </c>
      <c r="CX171" s="23">
        <v>-84.106230839522198</v>
      </c>
      <c r="CY171" s="23">
        <f t="shared" si="16"/>
        <v>-3.0037939585543643</v>
      </c>
      <c r="CZ171" s="24">
        <v>476.45223638026403</v>
      </c>
      <c r="DA171" s="24">
        <f t="shared" ref="DA171:DA234" si="18">CZ171/44</f>
        <v>10.828459917733273</v>
      </c>
      <c r="DB171" s="25">
        <v>-2.83174997045412</v>
      </c>
      <c r="DC171" s="23">
        <v>-1307.4695885053</v>
      </c>
      <c r="DD171" s="24">
        <v>7406.6665837295604</v>
      </c>
    </row>
    <row r="172" spans="1:108" x14ac:dyDescent="0.25">
      <c r="A172" s="22">
        <v>8</v>
      </c>
      <c r="B172" s="22">
        <v>32</v>
      </c>
      <c r="C172" s="22">
        <v>6</v>
      </c>
      <c r="D172" s="22">
        <v>8</v>
      </c>
      <c r="E172" s="22">
        <v>8</v>
      </c>
      <c r="F172" s="22" t="s">
        <v>126</v>
      </c>
      <c r="G172" s="22" t="s">
        <v>109</v>
      </c>
      <c r="H172" s="22">
        <v>1</v>
      </c>
      <c r="I172" s="32">
        <v>1011</v>
      </c>
      <c r="J172" s="22">
        <v>1</v>
      </c>
      <c r="K172" s="22">
        <v>0</v>
      </c>
      <c r="L172" s="22">
        <v>1</v>
      </c>
      <c r="M172" s="22">
        <v>1</v>
      </c>
      <c r="N172" s="22">
        <v>1</v>
      </c>
      <c r="O172" s="22" t="s">
        <v>127</v>
      </c>
      <c r="P172" s="28">
        <v>42355.500694444447</v>
      </c>
      <c r="Q172" s="22">
        <v>8</v>
      </c>
      <c r="R172" s="22">
        <v>8</v>
      </c>
      <c r="S172" s="22" t="s">
        <v>474</v>
      </c>
      <c r="T172" s="22" t="s">
        <v>483</v>
      </c>
      <c r="U172" s="22" t="s">
        <v>476</v>
      </c>
      <c r="V172" s="29">
        <v>0.6769560185185185</v>
      </c>
      <c r="W172" s="28">
        <v>42354.67695601852</v>
      </c>
      <c r="X172" s="22">
        <v>1.631</v>
      </c>
      <c r="Y172" s="22">
        <v>6197</v>
      </c>
      <c r="Z172" s="22">
        <v>746</v>
      </c>
      <c r="AA172" s="22">
        <v>0</v>
      </c>
      <c r="AB172" s="22">
        <v>0</v>
      </c>
      <c r="AC172" s="22">
        <v>0</v>
      </c>
      <c r="AD172" s="22">
        <v>6.0110000000000001</v>
      </c>
      <c r="AE172" s="22">
        <v>1289</v>
      </c>
      <c r="AF172" s="22">
        <v>130</v>
      </c>
      <c r="AG172" s="22">
        <v>0</v>
      </c>
      <c r="AH172" s="22">
        <v>0</v>
      </c>
      <c r="AI172" s="22">
        <v>0</v>
      </c>
      <c r="AJ172" s="22" t="s">
        <v>129</v>
      </c>
      <c r="AK172" s="22">
        <v>8</v>
      </c>
      <c r="AL172" s="22">
        <v>12</v>
      </c>
      <c r="AM172" s="22">
        <v>3</v>
      </c>
      <c r="AN172" s="22">
        <v>2</v>
      </c>
      <c r="AO172" s="22">
        <v>1.53</v>
      </c>
      <c r="AP172" s="12">
        <v>0</v>
      </c>
      <c r="AQ172" s="23">
        <v>538.31697640426</v>
      </c>
      <c r="AR172" s="24">
        <v>3395.0468836183099</v>
      </c>
      <c r="AS172" s="22">
        <v>8001</v>
      </c>
      <c r="AT172" s="22">
        <v>1.53</v>
      </c>
      <c r="AU172" s="22">
        <v>8</v>
      </c>
      <c r="AV172" s="22">
        <v>1</v>
      </c>
      <c r="AW172" s="12">
        <v>0</v>
      </c>
      <c r="AX172" s="23">
        <v>538.31697640426</v>
      </c>
      <c r="AY172" s="24">
        <v>3395.0468836183099</v>
      </c>
      <c r="AZ172" s="22">
        <v>7.00416666666667</v>
      </c>
      <c r="BA172" s="22">
        <v>8</v>
      </c>
      <c r="BB172" s="22">
        <v>2</v>
      </c>
      <c r="BC172" s="25">
        <v>0</v>
      </c>
      <c r="BD172" s="23">
        <v>604.30152432658201</v>
      </c>
      <c r="BE172" s="24">
        <v>11180.4853833425</v>
      </c>
      <c r="BF172" s="25">
        <v>0</v>
      </c>
      <c r="BG172" s="34">
        <v>-6.9376794785170695E-5</v>
      </c>
      <c r="BH172" s="26">
        <v>0</v>
      </c>
      <c r="BI172" s="23">
        <v>2.5442306901183298</v>
      </c>
      <c r="BJ172" s="23">
        <v>4.2282171920787204E-3</v>
      </c>
      <c r="BK172" s="23">
        <v>2.5484589073103998</v>
      </c>
      <c r="BL172" s="24">
        <v>16.045903908491201</v>
      </c>
      <c r="BM172" s="24">
        <v>3.4549961879604001</v>
      </c>
      <c r="BN172" s="24">
        <v>19.500900096451598</v>
      </c>
      <c r="BO172" s="25">
        <v>0</v>
      </c>
      <c r="BP172" s="25">
        <v>0</v>
      </c>
      <c r="BQ172" s="25">
        <v>0</v>
      </c>
      <c r="BR172" s="23">
        <v>2.8560913953461702</v>
      </c>
      <c r="BS172" s="23">
        <v>4.7464936205879804E-3</v>
      </c>
      <c r="BT172" s="23">
        <v>2.8608378889667598</v>
      </c>
      <c r="BU172" s="24">
        <v>52.841978405966998</v>
      </c>
      <c r="BV172" s="24">
        <v>11.377908966554999</v>
      </c>
      <c r="BW172" s="24">
        <v>64.219887372521995</v>
      </c>
      <c r="BX172" s="33">
        <v>0</v>
      </c>
      <c r="BY172" s="23">
        <v>0.124421807872015</v>
      </c>
      <c r="BZ172" s="24">
        <v>0.78470100254244302</v>
      </c>
      <c r="CA172" s="33">
        <v>-4.2986601751259002E-5</v>
      </c>
      <c r="CB172" s="23">
        <v>0.107002754769933</v>
      </c>
      <c r="CC172" s="31">
        <v>-4.2986601751259002E-5</v>
      </c>
      <c r="CD172" s="22">
        <v>5.4741666666666697</v>
      </c>
      <c r="CE172" s="25">
        <v>0</v>
      </c>
      <c r="CF172" s="23">
        <v>1.5135343888974201E-2</v>
      </c>
      <c r="CG172" s="15">
        <v>0</v>
      </c>
      <c r="CH172" s="25">
        <v>0</v>
      </c>
      <c r="CI172" s="23">
        <v>8.6374658683309805E-2</v>
      </c>
      <c r="CJ172" s="24">
        <v>0</v>
      </c>
      <c r="CK172" s="33">
        <v>-6.9978188897397803E-6</v>
      </c>
      <c r="CL172" s="23">
        <v>0.22828803218615501</v>
      </c>
      <c r="CM172" s="24">
        <v>45.503731265214597</v>
      </c>
      <c r="CN172" s="27">
        <v>-1.09147974600918E-3</v>
      </c>
      <c r="CO172" s="23">
        <v>-1.02380156813294E-3</v>
      </c>
      <c r="CP172" s="24">
        <v>19.500900096451598</v>
      </c>
      <c r="CQ172" s="25">
        <v>-3.0561432888257099E-2</v>
      </c>
      <c r="CR172" s="25">
        <f t="shared" si="14"/>
        <v>-1.0914797460091822E-3</v>
      </c>
      <c r="CS172" s="17">
        <v>-2.86664439077223E-2</v>
      </c>
      <c r="CT172" s="17">
        <f t="shared" si="15"/>
        <v>-1.0238015681329393E-3</v>
      </c>
      <c r="CU172" s="24">
        <v>858.03960424387105</v>
      </c>
      <c r="CV172" s="25">
        <v>-0.33957147653619102</v>
      </c>
      <c r="CW172" s="25">
        <f t="shared" si="17"/>
        <v>-1.2127552733435394E-2</v>
      </c>
      <c r="CX172" s="23">
        <v>-0.31851604341913597</v>
      </c>
      <c r="CY172" s="23">
        <f t="shared" si="16"/>
        <v>-1.1375572979254856E-2</v>
      </c>
      <c r="CZ172" s="24">
        <v>9533.7733804874497</v>
      </c>
      <c r="DA172" s="24">
        <f t="shared" si="18"/>
        <v>216.67666773835114</v>
      </c>
      <c r="DB172" s="25">
        <v>-2.7783120807506498</v>
      </c>
      <c r="DC172" s="23">
        <v>-2.60604035524748</v>
      </c>
      <c r="DD172" s="24">
        <v>78003.600385806494</v>
      </c>
    </row>
    <row r="173" spans="1:108" x14ac:dyDescent="0.25">
      <c r="A173" s="22">
        <v>33</v>
      </c>
      <c r="B173" s="22">
        <v>32</v>
      </c>
      <c r="C173" s="22">
        <v>6</v>
      </c>
      <c r="D173" s="22">
        <v>33</v>
      </c>
      <c r="E173" s="22">
        <v>8</v>
      </c>
      <c r="F173" s="22" t="s">
        <v>126</v>
      </c>
      <c r="G173" s="22" t="s">
        <v>109</v>
      </c>
      <c r="H173" s="22">
        <v>2</v>
      </c>
      <c r="I173" s="32">
        <v>1011</v>
      </c>
      <c r="J173" s="22">
        <v>1</v>
      </c>
      <c r="K173" s="22">
        <v>0</v>
      </c>
      <c r="L173" s="22">
        <v>1</v>
      </c>
      <c r="M173" s="22">
        <v>1</v>
      </c>
      <c r="N173" s="22">
        <v>1</v>
      </c>
      <c r="O173" s="22" t="s">
        <v>202</v>
      </c>
      <c r="P173" s="28">
        <v>42355.726388888892</v>
      </c>
      <c r="Q173" s="22">
        <v>33</v>
      </c>
      <c r="R173" s="22">
        <v>33</v>
      </c>
      <c r="S173" s="22" t="s">
        <v>474</v>
      </c>
      <c r="T173" s="22" t="s">
        <v>508</v>
      </c>
      <c r="U173" s="22" t="s">
        <v>476</v>
      </c>
      <c r="V173" s="29">
        <v>0.90504629629629629</v>
      </c>
      <c r="W173" s="28">
        <v>42354.905046296299</v>
      </c>
      <c r="X173" s="22">
        <v>1.6279999999999999</v>
      </c>
      <c r="Y173" s="22">
        <v>20312</v>
      </c>
      <c r="Z173" s="22">
        <v>2527</v>
      </c>
      <c r="AA173" s="22">
        <v>0</v>
      </c>
      <c r="AB173" s="22">
        <v>0</v>
      </c>
      <c r="AC173" s="22">
        <v>0</v>
      </c>
      <c r="AD173" s="22">
        <v>6.0170000000000003</v>
      </c>
      <c r="AE173" s="22">
        <v>1447</v>
      </c>
      <c r="AF173" s="22">
        <v>140</v>
      </c>
      <c r="AG173" s="22">
        <v>0</v>
      </c>
      <c r="AH173" s="22">
        <v>0</v>
      </c>
      <c r="AI173" s="22">
        <v>0</v>
      </c>
      <c r="AJ173" s="22" t="s">
        <v>204</v>
      </c>
      <c r="AK173" s="22">
        <v>8</v>
      </c>
      <c r="AL173" s="22">
        <v>12</v>
      </c>
      <c r="AM173" s="22">
        <v>3</v>
      </c>
      <c r="AN173" s="22">
        <v>2</v>
      </c>
      <c r="AO173" s="22">
        <v>7.00416666666667</v>
      </c>
      <c r="AP173" s="12">
        <v>0</v>
      </c>
      <c r="AQ173" s="23">
        <v>604.30152432658201</v>
      </c>
      <c r="AR173" s="24">
        <v>11180.4853833425</v>
      </c>
      <c r="AS173" s="22">
        <v>8002</v>
      </c>
      <c r="AT173" s="22">
        <v>7.00416666666667</v>
      </c>
      <c r="AU173" s="22">
        <v>8</v>
      </c>
      <c r="AV173" s="22">
        <v>2</v>
      </c>
      <c r="AW173" s="12">
        <v>0</v>
      </c>
      <c r="AX173" s="23">
        <v>604.30152432658201</v>
      </c>
      <c r="AY173" s="24">
        <v>11180.4853833425</v>
      </c>
      <c r="AZ173" s="22">
        <v>12.5102777777778</v>
      </c>
      <c r="BA173" s="22">
        <v>8</v>
      </c>
      <c r="BB173" s="22">
        <v>3</v>
      </c>
      <c r="BC173" s="25">
        <v>0</v>
      </c>
      <c r="BD173" s="23">
        <v>607.22489037377295</v>
      </c>
      <c r="BE173" s="24">
        <v>18304.0375068947</v>
      </c>
      <c r="BF173" s="25">
        <v>0</v>
      </c>
      <c r="BG173" s="34">
        <v>-6.9376794785170695E-5</v>
      </c>
      <c r="BH173" s="26">
        <v>0</v>
      </c>
      <c r="BI173" s="23">
        <v>2.8560913953461702</v>
      </c>
      <c r="BJ173" s="23">
        <v>4.7464936205879804E-3</v>
      </c>
      <c r="BK173" s="23">
        <v>2.8608378889667598</v>
      </c>
      <c r="BL173" s="24">
        <v>52.841978405966998</v>
      </c>
      <c r="BM173" s="24">
        <v>11.377908966554999</v>
      </c>
      <c r="BN173" s="24">
        <v>64.219887372521995</v>
      </c>
      <c r="BO173" s="25">
        <v>0</v>
      </c>
      <c r="BP173" s="25">
        <v>0</v>
      </c>
      <c r="BQ173" s="25">
        <v>0</v>
      </c>
      <c r="BR173" s="23">
        <v>2.8699080088689199</v>
      </c>
      <c r="BS173" s="23">
        <v>4.7694552345092702E-3</v>
      </c>
      <c r="BT173" s="23">
        <v>2.8746774641034301</v>
      </c>
      <c r="BU173" s="24">
        <v>86.509800023742798</v>
      </c>
      <c r="BV173" s="24">
        <v>18.627247863866401</v>
      </c>
      <c r="BW173" s="24">
        <v>105.137047887609</v>
      </c>
      <c r="BX173" s="33">
        <v>0</v>
      </c>
      <c r="BY173" s="23">
        <v>0.139672890605745</v>
      </c>
      <c r="BZ173" s="24">
        <v>2.58415815450233</v>
      </c>
      <c r="CA173" s="33">
        <v>-4.2986601751259002E-5</v>
      </c>
      <c r="CB173" s="23">
        <v>0.12011868592094101</v>
      </c>
      <c r="CC173" s="31">
        <v>-4.2986601751259002E-5</v>
      </c>
      <c r="CD173" s="22">
        <v>5.5061111111111298</v>
      </c>
      <c r="CE173" s="25">
        <v>0</v>
      </c>
      <c r="CF173" s="23">
        <v>1.52236660357867E-2</v>
      </c>
      <c r="CG173" s="15">
        <v>0</v>
      </c>
      <c r="CH173" s="25">
        <v>0</v>
      </c>
      <c r="CI173" s="23">
        <v>8.6374658683309805E-2</v>
      </c>
      <c r="CJ173" s="24">
        <v>0</v>
      </c>
      <c r="CK173" s="33">
        <v>-6.9978188897397803E-6</v>
      </c>
      <c r="CL173" s="23">
        <v>-6.8204544897620997E-2</v>
      </c>
      <c r="CM173" s="24">
        <v>43.5013616561913</v>
      </c>
      <c r="CN173" s="27">
        <v>-1.09847756489892E-3</v>
      </c>
      <c r="CO173" s="23">
        <v>0.22726423061802201</v>
      </c>
      <c r="CP173" s="24">
        <v>65.004631361666199</v>
      </c>
      <c r="CQ173" s="25">
        <v>-3.07573718171699E-2</v>
      </c>
      <c r="CR173" s="25">
        <f t="shared" si="14"/>
        <v>-1.098477564898925E-3</v>
      </c>
      <c r="CS173" s="17">
        <v>6.3633984573046103</v>
      </c>
      <c r="CT173" s="17">
        <f t="shared" si="15"/>
        <v>0.22726423061802178</v>
      </c>
      <c r="CU173" s="24">
        <v>2860.20377991331</v>
      </c>
      <c r="CV173" s="25">
        <v>-0.341748575746332</v>
      </c>
      <c r="CW173" s="25">
        <f t="shared" si="17"/>
        <v>-1.2205306276654714E-2</v>
      </c>
      <c r="CX173" s="23">
        <v>70.704427303384506</v>
      </c>
      <c r="CY173" s="23">
        <f t="shared" si="16"/>
        <v>2.5251581179780183</v>
      </c>
      <c r="CZ173" s="24">
        <v>31780.041999036799</v>
      </c>
      <c r="DA173" s="24">
        <f t="shared" si="18"/>
        <v>722.27368179629093</v>
      </c>
      <c r="DB173" s="25">
        <v>-2.7961247106518101</v>
      </c>
      <c r="DC173" s="23">
        <v>578.49076884587396</v>
      </c>
      <c r="DD173" s="24">
        <v>260018.52544666501</v>
      </c>
    </row>
    <row r="174" spans="1:108" x14ac:dyDescent="0.25">
      <c r="A174" s="22">
        <v>58</v>
      </c>
      <c r="B174" s="22">
        <v>32</v>
      </c>
      <c r="C174" s="22">
        <v>6</v>
      </c>
      <c r="D174" s="22">
        <v>58</v>
      </c>
      <c r="E174" s="22">
        <v>8</v>
      </c>
      <c r="F174" s="22" t="s">
        <v>126</v>
      </c>
      <c r="G174" s="22" t="s">
        <v>109</v>
      </c>
      <c r="H174" s="22">
        <v>3</v>
      </c>
      <c r="I174" s="32">
        <v>1011</v>
      </c>
      <c r="J174" s="22">
        <v>1</v>
      </c>
      <c r="K174" s="22">
        <v>0</v>
      </c>
      <c r="L174" s="22">
        <v>1</v>
      </c>
      <c r="M174" s="22">
        <v>1</v>
      </c>
      <c r="N174" s="22">
        <v>1</v>
      </c>
      <c r="O174" s="22" t="s">
        <v>273</v>
      </c>
      <c r="P174" s="28">
        <v>42355.95208333333</v>
      </c>
      <c r="Q174" s="22">
        <v>58</v>
      </c>
      <c r="R174" s="22">
        <v>58</v>
      </c>
      <c r="S174" s="22" t="s">
        <v>474</v>
      </c>
      <c r="T174" s="22" t="s">
        <v>534</v>
      </c>
      <c r="U174" s="22" t="s">
        <v>520</v>
      </c>
      <c r="V174" s="29">
        <v>0.13446759259259258</v>
      </c>
      <c r="W174" s="28">
        <v>42355.134467592594</v>
      </c>
      <c r="X174" s="22">
        <v>1.625</v>
      </c>
      <c r="Y174" s="22">
        <v>33227</v>
      </c>
      <c r="Z174" s="22">
        <v>4177</v>
      </c>
      <c r="AA174" s="22">
        <v>0</v>
      </c>
      <c r="AB174" s="22">
        <v>0</v>
      </c>
      <c r="AC174" s="22">
        <v>0</v>
      </c>
      <c r="AD174" s="22">
        <v>6.0140000000000002</v>
      </c>
      <c r="AE174" s="22">
        <v>1454</v>
      </c>
      <c r="AF174" s="22">
        <v>144</v>
      </c>
      <c r="AG174" s="22">
        <v>0</v>
      </c>
      <c r="AH174" s="22">
        <v>0</v>
      </c>
      <c r="AI174" s="22">
        <v>0</v>
      </c>
      <c r="AJ174" s="22" t="s">
        <v>275</v>
      </c>
      <c r="AK174" s="22">
        <v>8</v>
      </c>
      <c r="AL174" s="22">
        <v>12</v>
      </c>
      <c r="AM174" s="22">
        <v>3</v>
      </c>
      <c r="AN174" s="22">
        <v>2</v>
      </c>
      <c r="AO174" s="22">
        <v>12.5102777777778</v>
      </c>
      <c r="AP174" s="12">
        <v>0</v>
      </c>
      <c r="AQ174" s="23">
        <v>607.22489037377295</v>
      </c>
      <c r="AR174" s="24">
        <v>18304.0375068947</v>
      </c>
      <c r="AS174" s="22">
        <v>8003</v>
      </c>
      <c r="AT174" s="22">
        <v>12.5102777777778</v>
      </c>
      <c r="AU174" s="22">
        <v>8</v>
      </c>
      <c r="AV174" s="22">
        <v>3</v>
      </c>
      <c r="AW174" s="12">
        <v>0</v>
      </c>
      <c r="AX174" s="23">
        <v>607.22489037377295</v>
      </c>
      <c r="AY174" s="24">
        <v>18304.0375068947</v>
      </c>
      <c r="AZ174" s="22">
        <v>18.018888888888899</v>
      </c>
      <c r="BA174" s="22">
        <v>8</v>
      </c>
      <c r="BB174" s="22">
        <v>4</v>
      </c>
      <c r="BC174" s="25">
        <v>0</v>
      </c>
      <c r="BD174" s="23">
        <v>602.21340572144504</v>
      </c>
      <c r="BE174" s="24">
        <v>25065.7584114727</v>
      </c>
      <c r="BF174" s="25">
        <v>0</v>
      </c>
      <c r="BG174" s="34">
        <v>-6.9376794785170695E-5</v>
      </c>
      <c r="BH174" s="26">
        <v>0</v>
      </c>
      <c r="BI174" s="23">
        <v>2.8699080088689199</v>
      </c>
      <c r="BJ174" s="23">
        <v>4.7694552345092702E-3</v>
      </c>
      <c r="BK174" s="23">
        <v>2.8746774641034301</v>
      </c>
      <c r="BL174" s="24">
        <v>86.509800023742798</v>
      </c>
      <c r="BM174" s="24">
        <v>18.627247863866401</v>
      </c>
      <c r="BN174" s="24">
        <v>105.137047887609</v>
      </c>
      <c r="BO174" s="25">
        <v>0</v>
      </c>
      <c r="BP174" s="25">
        <v>0</v>
      </c>
      <c r="BQ174" s="25">
        <v>0</v>
      </c>
      <c r="BR174" s="23">
        <v>2.8462223856870601</v>
      </c>
      <c r="BS174" s="23">
        <v>4.7300924677870504E-3</v>
      </c>
      <c r="BT174" s="23">
        <v>2.8509524781548499</v>
      </c>
      <c r="BU174" s="24">
        <v>118.46751006728201</v>
      </c>
      <c r="BV174" s="24">
        <v>25.508366372742799</v>
      </c>
      <c r="BW174" s="24">
        <v>143.97587644002499</v>
      </c>
      <c r="BX174" s="33">
        <v>0</v>
      </c>
      <c r="BY174" s="23">
        <v>0.14034857148635299</v>
      </c>
      <c r="BZ174" s="24">
        <v>4.230632764319</v>
      </c>
      <c r="CA174" s="33">
        <v>-4.2986601751259002E-5</v>
      </c>
      <c r="CB174" s="23">
        <v>0.120699771478264</v>
      </c>
      <c r="CC174" s="31">
        <v>-4.2986601751259002E-5</v>
      </c>
      <c r="CD174" s="22">
        <v>5.5086111111111</v>
      </c>
      <c r="CE174" s="25">
        <v>0</v>
      </c>
      <c r="CF174" s="23">
        <v>1.5230578203797999E-2</v>
      </c>
      <c r="CG174" s="15">
        <v>0</v>
      </c>
      <c r="CH174" s="25">
        <v>0</v>
      </c>
      <c r="CI174" s="23">
        <v>8.6374658683309805E-2</v>
      </c>
      <c r="CJ174" s="24">
        <v>0</v>
      </c>
      <c r="CK174" s="33">
        <v>-6.9978188897397803E-6</v>
      </c>
      <c r="CL174" s="23">
        <v>-0.1056814228276</v>
      </c>
      <c r="CM174" s="24">
        <v>43.069504303336203</v>
      </c>
      <c r="CN174" s="27">
        <v>-1.10547538378866E-3</v>
      </c>
      <c r="CO174" s="23">
        <v>0.159059685720401</v>
      </c>
      <c r="CP174" s="24">
        <v>108.505993017858</v>
      </c>
      <c r="CQ174" s="25">
        <v>-3.09533107460826E-2</v>
      </c>
      <c r="CR174" s="25">
        <f t="shared" si="14"/>
        <v>-1.1054753837886643E-3</v>
      </c>
      <c r="CS174" s="17">
        <v>4.45367120017122</v>
      </c>
      <c r="CT174" s="17">
        <f t="shared" si="15"/>
        <v>0.15905968572040072</v>
      </c>
      <c r="CU174" s="24">
        <v>4774.2636927857302</v>
      </c>
      <c r="CV174" s="25">
        <v>-0.34392567495647303</v>
      </c>
      <c r="CW174" s="25">
        <f t="shared" si="17"/>
        <v>-1.2283059819874037E-2</v>
      </c>
      <c r="CX174" s="23">
        <v>49.485235557457997</v>
      </c>
      <c r="CY174" s="23">
        <f t="shared" si="16"/>
        <v>1.7673298413377856</v>
      </c>
      <c r="CZ174" s="24">
        <v>53047.374364285897</v>
      </c>
      <c r="DA174" s="24">
        <f t="shared" si="18"/>
        <v>1205.6221446428613</v>
      </c>
      <c r="DB174" s="25">
        <v>-2.8139373405529602</v>
      </c>
      <c r="DC174" s="23">
        <v>404.87920001556603</v>
      </c>
      <c r="DD174" s="24">
        <v>434023.97207143001</v>
      </c>
    </row>
    <row r="175" spans="1:108" x14ac:dyDescent="0.25">
      <c r="A175" s="22">
        <v>83</v>
      </c>
      <c r="B175" s="22">
        <v>32</v>
      </c>
      <c r="C175" s="22">
        <v>6</v>
      </c>
      <c r="D175" s="22">
        <v>83</v>
      </c>
      <c r="E175" s="22">
        <v>8</v>
      </c>
      <c r="F175" s="22" t="s">
        <v>126</v>
      </c>
      <c r="G175" s="22" t="s">
        <v>109</v>
      </c>
      <c r="H175" s="22">
        <v>4</v>
      </c>
      <c r="I175" s="32">
        <v>1011</v>
      </c>
      <c r="J175" s="22">
        <v>1</v>
      </c>
      <c r="K175" s="22">
        <v>0</v>
      </c>
      <c r="L175" s="22">
        <v>1</v>
      </c>
      <c r="M175" s="22">
        <v>1</v>
      </c>
      <c r="N175" s="22">
        <v>1</v>
      </c>
      <c r="O175" s="22" t="s">
        <v>344</v>
      </c>
      <c r="P175" s="28">
        <v>42356.177777777775</v>
      </c>
      <c r="Q175" s="22">
        <v>83</v>
      </c>
      <c r="R175" s="22">
        <v>83</v>
      </c>
      <c r="S175" s="22" t="s">
        <v>474</v>
      </c>
      <c r="T175" s="22" t="s">
        <v>559</v>
      </c>
      <c r="U175" s="22" t="s">
        <v>520</v>
      </c>
      <c r="V175" s="29">
        <v>0.36399305555555556</v>
      </c>
      <c r="W175" s="28">
        <v>42355.363993055558</v>
      </c>
      <c r="X175" s="22">
        <v>1.623</v>
      </c>
      <c r="Y175" s="22">
        <v>45486</v>
      </c>
      <c r="Z175" s="22">
        <v>5724</v>
      </c>
      <c r="AA175" s="22">
        <v>0</v>
      </c>
      <c r="AB175" s="22">
        <v>0</v>
      </c>
      <c r="AC175" s="22">
        <v>0</v>
      </c>
      <c r="AD175" s="22">
        <v>6.008</v>
      </c>
      <c r="AE175" s="22">
        <v>1442</v>
      </c>
      <c r="AF175" s="22">
        <v>142</v>
      </c>
      <c r="AG175" s="22">
        <v>0</v>
      </c>
      <c r="AH175" s="22">
        <v>0</v>
      </c>
      <c r="AI175" s="22">
        <v>0</v>
      </c>
      <c r="AJ175" s="22" t="s">
        <v>346</v>
      </c>
      <c r="AK175" s="22">
        <v>8</v>
      </c>
      <c r="AL175" s="22">
        <v>12</v>
      </c>
      <c r="AM175" s="22">
        <v>3</v>
      </c>
      <c r="AN175" s="22">
        <v>2</v>
      </c>
      <c r="AO175" s="22">
        <v>18.018888888888899</v>
      </c>
      <c r="AP175" s="12">
        <v>0</v>
      </c>
      <c r="AQ175" s="23">
        <v>602.21340572144504</v>
      </c>
      <c r="AR175" s="24">
        <v>25065.7584114727</v>
      </c>
      <c r="AS175" s="22">
        <v>8004</v>
      </c>
      <c r="AT175" s="22">
        <v>18.018888888888899</v>
      </c>
      <c r="AU175" s="22">
        <v>8</v>
      </c>
      <c r="AV175" s="22">
        <v>4</v>
      </c>
      <c r="AW175" s="12">
        <v>0</v>
      </c>
      <c r="AX175" s="23">
        <v>602.21340572144504</v>
      </c>
      <c r="AY175" s="24">
        <v>25065.7584114727</v>
      </c>
      <c r="AZ175" s="22">
        <v>23.5277777777778</v>
      </c>
      <c r="BA175" s="22">
        <v>8</v>
      </c>
      <c r="BB175" s="22">
        <v>5</v>
      </c>
      <c r="BC175" s="25">
        <v>0</v>
      </c>
      <c r="BD175" s="23">
        <v>648.56963875548104</v>
      </c>
      <c r="BE175" s="24">
        <v>31138.014340871501</v>
      </c>
      <c r="BF175" s="25">
        <v>0</v>
      </c>
      <c r="BG175" s="34">
        <v>-6.9376794785170695E-5</v>
      </c>
      <c r="BH175" s="26">
        <v>0</v>
      </c>
      <c r="BI175" s="23">
        <v>2.8462223856870601</v>
      </c>
      <c r="BJ175" s="23">
        <v>4.7300924677870504E-3</v>
      </c>
      <c r="BK175" s="23">
        <v>2.8509524781548499</v>
      </c>
      <c r="BL175" s="24">
        <v>118.46751006728201</v>
      </c>
      <c r="BM175" s="24">
        <v>25.508366372742799</v>
      </c>
      <c r="BN175" s="24">
        <v>143.97587644002499</v>
      </c>
      <c r="BO175" s="25">
        <v>0</v>
      </c>
      <c r="BP175" s="25">
        <v>0</v>
      </c>
      <c r="BQ175" s="25">
        <v>0</v>
      </c>
      <c r="BR175" s="23">
        <v>3.0653144001192798</v>
      </c>
      <c r="BS175" s="23">
        <v>5.0941980599675998E-3</v>
      </c>
      <c r="BT175" s="23">
        <v>3.0704085981792502</v>
      </c>
      <c r="BU175" s="24">
        <v>147.16662336113299</v>
      </c>
      <c r="BV175" s="24">
        <v>31.687845421949199</v>
      </c>
      <c r="BW175" s="24">
        <v>178.85446878308301</v>
      </c>
      <c r="BX175" s="33">
        <v>0</v>
      </c>
      <c r="BY175" s="23">
        <v>0.13919026140530999</v>
      </c>
      <c r="BZ175" s="24">
        <v>5.793476917764</v>
      </c>
      <c r="CA175" s="33">
        <v>-4.2986601751259002E-5</v>
      </c>
      <c r="CB175" s="23">
        <v>0.119703624808567</v>
      </c>
      <c r="CC175" s="31">
        <v>-4.2986601751259002E-5</v>
      </c>
      <c r="CD175" s="22">
        <v>5.5088888888889</v>
      </c>
      <c r="CE175" s="25">
        <v>0</v>
      </c>
      <c r="CF175" s="23">
        <v>1.5231346222466E-2</v>
      </c>
      <c r="CG175" s="15">
        <v>0</v>
      </c>
      <c r="CH175" s="25">
        <v>0</v>
      </c>
      <c r="CI175" s="23">
        <v>8.6374658683309805E-2</v>
      </c>
      <c r="CJ175" s="24">
        <v>0</v>
      </c>
      <c r="CK175" s="33">
        <v>-6.9978188897397803E-6</v>
      </c>
      <c r="CL175" s="23">
        <v>0.13733675171536899</v>
      </c>
      <c r="CM175" s="24">
        <v>40.672112247423598</v>
      </c>
      <c r="CN175" s="27">
        <v>-1.1124732026784E-3</v>
      </c>
      <c r="CO175" s="23">
        <v>5.33782628928006E-2</v>
      </c>
      <c r="CP175" s="24">
        <v>151.57549732119401</v>
      </c>
      <c r="CQ175" s="25">
        <v>-3.11492496749953E-2</v>
      </c>
      <c r="CR175" s="25">
        <f t="shared" si="14"/>
        <v>-1.1124732026784035E-3</v>
      </c>
      <c r="CS175" s="17">
        <v>1.49459136099842</v>
      </c>
      <c r="CT175" s="17">
        <f t="shared" si="15"/>
        <v>5.3378262892800718E-2</v>
      </c>
      <c r="CU175" s="24">
        <v>6669.3218821325199</v>
      </c>
      <c r="CV175" s="25">
        <v>-0.346102774166614</v>
      </c>
      <c r="CW175" s="25">
        <f t="shared" si="17"/>
        <v>-1.2360813363093357E-2</v>
      </c>
      <c r="CX175" s="23">
        <v>16.6065706777602</v>
      </c>
      <c r="CY175" s="23">
        <f t="shared" si="16"/>
        <v>0.5930918099200071</v>
      </c>
      <c r="CZ175" s="24">
        <v>74103.576468139203</v>
      </c>
      <c r="DA175" s="24">
        <f t="shared" si="18"/>
        <v>1684.1721924577091</v>
      </c>
      <c r="DB175" s="25">
        <v>-2.83174997045412</v>
      </c>
      <c r="DC175" s="23">
        <v>135.87194190894701</v>
      </c>
      <c r="DD175" s="24">
        <v>606301.98928477499</v>
      </c>
    </row>
    <row r="176" spans="1:108" x14ac:dyDescent="0.25">
      <c r="A176" s="22">
        <v>108</v>
      </c>
      <c r="B176" s="22">
        <v>32</v>
      </c>
      <c r="C176" s="22">
        <v>6</v>
      </c>
      <c r="D176" s="22">
        <v>108</v>
      </c>
      <c r="E176" s="22">
        <v>8</v>
      </c>
      <c r="F176" s="22" t="s">
        <v>126</v>
      </c>
      <c r="G176" s="22" t="s">
        <v>109</v>
      </c>
      <c r="H176" s="22">
        <v>5</v>
      </c>
      <c r="I176" s="32">
        <v>1011</v>
      </c>
      <c r="J176" s="22">
        <v>1</v>
      </c>
      <c r="K176" s="22">
        <v>0</v>
      </c>
      <c r="L176" s="22">
        <v>1</v>
      </c>
      <c r="M176" s="22">
        <v>1</v>
      </c>
      <c r="N176" s="22">
        <v>1</v>
      </c>
      <c r="O176" s="22" t="s">
        <v>415</v>
      </c>
      <c r="P176" s="28">
        <v>42356.40347222222</v>
      </c>
      <c r="Q176" s="22">
        <v>108</v>
      </c>
      <c r="R176" s="22">
        <v>108</v>
      </c>
      <c r="S176" s="22" t="s">
        <v>474</v>
      </c>
      <c r="T176" s="22" t="s">
        <v>584</v>
      </c>
      <c r="U176" s="22" t="s">
        <v>520</v>
      </c>
      <c r="V176" s="29">
        <v>0.5935300925925926</v>
      </c>
      <c r="W176" s="28">
        <v>42355.593530092592</v>
      </c>
      <c r="X176" s="22">
        <v>1.621</v>
      </c>
      <c r="Y176" s="22">
        <v>56495</v>
      </c>
      <c r="Z176" s="22">
        <v>7103</v>
      </c>
      <c r="AA176" s="22">
        <v>0</v>
      </c>
      <c r="AB176" s="22">
        <v>0</v>
      </c>
      <c r="AC176" s="22">
        <v>0</v>
      </c>
      <c r="AD176" s="22">
        <v>6.0170000000000003</v>
      </c>
      <c r="AE176" s="22">
        <v>1553</v>
      </c>
      <c r="AF176" s="22">
        <v>146</v>
      </c>
      <c r="AG176" s="22">
        <v>0</v>
      </c>
      <c r="AH176" s="22">
        <v>0</v>
      </c>
      <c r="AI176" s="22">
        <v>0</v>
      </c>
      <c r="AJ176" s="22" t="s">
        <v>417</v>
      </c>
      <c r="AK176" s="22">
        <v>8</v>
      </c>
      <c r="AL176" s="22">
        <v>12</v>
      </c>
      <c r="AM176" s="22">
        <v>3</v>
      </c>
      <c r="AN176" s="22">
        <v>2</v>
      </c>
      <c r="AO176" s="22">
        <v>23.5277777777778</v>
      </c>
      <c r="AP176" s="12">
        <v>0</v>
      </c>
      <c r="AQ176" s="23">
        <v>648.56963875548104</v>
      </c>
      <c r="AR176" s="24">
        <v>31138.014340871501</v>
      </c>
      <c r="AS176" s="22">
        <v>8005</v>
      </c>
      <c r="AT176" s="22">
        <v>23.5277777777778</v>
      </c>
      <c r="AU176" s="22">
        <v>8</v>
      </c>
      <c r="AV176" s="22">
        <v>5</v>
      </c>
      <c r="AW176" s="12">
        <v>0</v>
      </c>
      <c r="AX176" s="23">
        <v>648.56963875548104</v>
      </c>
      <c r="AY176" s="24">
        <v>31138.014340871501</v>
      </c>
      <c r="AZ176" s="22">
        <v>29.038888888888899</v>
      </c>
      <c r="BA176" s="22">
        <v>8</v>
      </c>
      <c r="BB176" s="22">
        <v>6</v>
      </c>
      <c r="BC176" s="25">
        <v>0</v>
      </c>
      <c r="BD176" s="23">
        <v>594.27855502192494</v>
      </c>
      <c r="BE176" s="24">
        <v>36332.167677881996</v>
      </c>
      <c r="BF176" s="25">
        <v>0</v>
      </c>
      <c r="BG176" s="34">
        <v>-6.9376794785170695E-5</v>
      </c>
      <c r="BH176" s="26">
        <v>0</v>
      </c>
      <c r="BI176" s="23">
        <v>3.0653144001192798</v>
      </c>
      <c r="BJ176" s="23">
        <v>5.0941980599675998E-3</v>
      </c>
      <c r="BK176" s="23">
        <v>3.0704085981792502</v>
      </c>
      <c r="BL176" s="24">
        <v>147.16662336113299</v>
      </c>
      <c r="BM176" s="24">
        <v>31.687845421949199</v>
      </c>
      <c r="BN176" s="24">
        <v>178.85446878308301</v>
      </c>
      <c r="BO176" s="25">
        <v>0</v>
      </c>
      <c r="BP176" s="25">
        <v>0</v>
      </c>
      <c r="BQ176" s="25">
        <v>0</v>
      </c>
      <c r="BR176" s="23">
        <v>2.80872014898245</v>
      </c>
      <c r="BS176" s="23">
        <v>4.6677680871435303E-3</v>
      </c>
      <c r="BT176" s="23">
        <v>2.8133879170695901</v>
      </c>
      <c r="BU176" s="24">
        <v>171.71558783458201</v>
      </c>
      <c r="BV176" s="24">
        <v>36.973716455319803</v>
      </c>
      <c r="BW176" s="24">
        <v>208.689304289902</v>
      </c>
      <c r="BX176" s="33">
        <v>0</v>
      </c>
      <c r="BY176" s="23">
        <v>0.14990462965495599</v>
      </c>
      <c r="BZ176" s="24">
        <v>7.1969642564764804</v>
      </c>
      <c r="CA176" s="33">
        <v>-4.2986601751259002E-5</v>
      </c>
      <c r="CB176" s="23">
        <v>0.128917981503262</v>
      </c>
      <c r="CC176" s="31">
        <v>-4.2986601751259002E-5</v>
      </c>
      <c r="CD176" s="22">
        <v>5.5111111111111004</v>
      </c>
      <c r="CE176" s="25">
        <v>0</v>
      </c>
      <c r="CF176" s="23">
        <v>1.52374903718094E-2</v>
      </c>
      <c r="CG176" s="15">
        <v>0</v>
      </c>
      <c r="CH176" s="25">
        <v>0</v>
      </c>
      <c r="CI176" s="23">
        <v>8.6374658683309805E-2</v>
      </c>
      <c r="CJ176" s="24">
        <v>0</v>
      </c>
      <c r="CK176" s="33">
        <v>-6.9978188897397803E-6</v>
      </c>
      <c r="CL176" s="23">
        <v>-0.33764618201308599</v>
      </c>
      <c r="CM176" s="24">
        <v>37.031842749897699</v>
      </c>
      <c r="CN176" s="27">
        <v>-1.11947102156814E-3</v>
      </c>
      <c r="CO176" s="23">
        <v>0.190715014608169</v>
      </c>
      <c r="CP176" s="24">
        <v>192.24760956861701</v>
      </c>
      <c r="CQ176" s="25">
        <v>-3.1345188603908003E-2</v>
      </c>
      <c r="CR176" s="25">
        <f t="shared" si="14"/>
        <v>-1.119471021568143E-3</v>
      </c>
      <c r="CS176" s="17">
        <v>5.3400204090287398</v>
      </c>
      <c r="CT176" s="17">
        <f t="shared" si="15"/>
        <v>0.19071501460816928</v>
      </c>
      <c r="CU176" s="24">
        <v>8458.8948210191593</v>
      </c>
      <c r="CV176" s="25">
        <v>-0.34827987337675598</v>
      </c>
      <c r="CW176" s="25">
        <f t="shared" si="17"/>
        <v>-1.2438566906312714E-2</v>
      </c>
      <c r="CX176" s="23">
        <v>59.333560100319303</v>
      </c>
      <c r="CY176" s="23">
        <f t="shared" si="16"/>
        <v>2.1190557178685467</v>
      </c>
      <c r="CZ176" s="24">
        <v>93987.720233546293</v>
      </c>
      <c r="DA176" s="24">
        <f t="shared" si="18"/>
        <v>2136.0845507624158</v>
      </c>
      <c r="DB176" s="25">
        <v>-2.8495626003552701</v>
      </c>
      <c r="DC176" s="23">
        <v>485.45640082079399</v>
      </c>
      <c r="DD176" s="24">
        <v>768990.43827446899</v>
      </c>
    </row>
    <row r="177" spans="1:108" x14ac:dyDescent="0.25">
      <c r="A177" s="22">
        <v>7</v>
      </c>
      <c r="B177" s="22">
        <v>32</v>
      </c>
      <c r="C177" s="22">
        <v>6</v>
      </c>
      <c r="D177" s="22">
        <v>7</v>
      </c>
      <c r="E177" s="22">
        <v>7</v>
      </c>
      <c r="F177" s="22" t="s">
        <v>122</v>
      </c>
      <c r="G177" s="22" t="s">
        <v>109</v>
      </c>
      <c r="H177" s="22">
        <v>1</v>
      </c>
      <c r="I177" s="32">
        <v>1040</v>
      </c>
      <c r="J177" s="22">
        <v>1</v>
      </c>
      <c r="K177" s="22">
        <v>0</v>
      </c>
      <c r="L177" s="22">
        <v>4</v>
      </c>
      <c r="M177" s="22">
        <v>0</v>
      </c>
      <c r="N177" s="22">
        <v>1</v>
      </c>
      <c r="O177" s="22" t="s">
        <v>123</v>
      </c>
      <c r="P177" s="28">
        <v>42355.491666666669</v>
      </c>
      <c r="Q177" s="22">
        <v>7</v>
      </c>
      <c r="R177" s="22">
        <v>7</v>
      </c>
      <c r="S177" s="22" t="s">
        <v>474</v>
      </c>
      <c r="T177" s="22" t="s">
        <v>482</v>
      </c>
      <c r="U177" s="22" t="s">
        <v>476</v>
      </c>
      <c r="V177" s="29">
        <v>0.66784722222222215</v>
      </c>
      <c r="W177" s="28">
        <v>42354.667847222219</v>
      </c>
      <c r="X177" s="22">
        <v>1.619</v>
      </c>
      <c r="Y177" s="22">
        <v>968</v>
      </c>
      <c r="Z177" s="22">
        <v>92</v>
      </c>
      <c r="AA177" s="22">
        <v>4.577</v>
      </c>
      <c r="AB177" s="22">
        <v>757</v>
      </c>
      <c r="AC177" s="22">
        <v>83</v>
      </c>
      <c r="AD177" s="22">
        <v>6.0110000000000001</v>
      </c>
      <c r="AE177" s="22">
        <v>3307</v>
      </c>
      <c r="AF177" s="22">
        <v>315</v>
      </c>
      <c r="AG177" s="22">
        <v>1.98</v>
      </c>
      <c r="AH177" s="22">
        <v>25121</v>
      </c>
      <c r="AI177" s="22">
        <v>2431</v>
      </c>
      <c r="AJ177" s="22" t="s">
        <v>125</v>
      </c>
      <c r="AK177" s="22">
        <v>7</v>
      </c>
      <c r="AL177" s="22">
        <v>7</v>
      </c>
      <c r="AM177" s="22">
        <v>2</v>
      </c>
      <c r="AN177" s="22">
        <v>2</v>
      </c>
      <c r="AO177" s="22">
        <v>1.31138888888889</v>
      </c>
      <c r="AP177" s="12">
        <v>2.0454668227244102</v>
      </c>
      <c r="AQ177" s="23">
        <v>1381.0816454374601</v>
      </c>
      <c r="AR177" s="24">
        <v>510.87699944842802</v>
      </c>
      <c r="AS177" s="22">
        <v>7001</v>
      </c>
      <c r="AT177" s="22">
        <v>1.31138888888889</v>
      </c>
      <c r="AU177" s="22">
        <v>7</v>
      </c>
      <c r="AV177" s="22">
        <v>1</v>
      </c>
      <c r="AW177" s="12">
        <v>2.0454668227244102</v>
      </c>
      <c r="AX177" s="23">
        <v>1381.0816454374601</v>
      </c>
      <c r="AY177" s="24">
        <v>510.87699944842802</v>
      </c>
      <c r="AZ177" s="22">
        <v>6.7833333333333297</v>
      </c>
      <c r="BA177" s="22">
        <v>7</v>
      </c>
      <c r="BB177" s="22">
        <v>2</v>
      </c>
      <c r="BC177" s="25">
        <v>5.4918519852345398</v>
      </c>
      <c r="BD177" s="23">
        <v>1556.0659845479199</v>
      </c>
      <c r="BE177" s="24">
        <v>729.29950358521796</v>
      </c>
      <c r="BF177" s="25">
        <v>9.58262389244708E-3</v>
      </c>
      <c r="BG177" s="26">
        <v>7.1584500827687398E-4</v>
      </c>
      <c r="BH177" s="26">
        <v>1.0298468900724E-2</v>
      </c>
      <c r="BI177" s="23">
        <v>6.4701054184598901</v>
      </c>
      <c r="BJ177" s="23">
        <v>1.18338790500354E-2</v>
      </c>
      <c r="BK177" s="23">
        <v>6.4819392975099204</v>
      </c>
      <c r="BL177" s="24">
        <v>2.3933617923441499</v>
      </c>
      <c r="BM177" s="24">
        <v>0.567161454838365</v>
      </c>
      <c r="BN177" s="24">
        <v>2.9605232471825098</v>
      </c>
      <c r="BO177" s="25">
        <v>2.57282843519295E-2</v>
      </c>
      <c r="BP177" s="25">
        <v>1.9219646029698799E-3</v>
      </c>
      <c r="BQ177" s="25">
        <v>2.7650248954899401E-2</v>
      </c>
      <c r="BR177" s="23">
        <v>7.28987384009117</v>
      </c>
      <c r="BS177" s="23">
        <v>1.33332426188182E-2</v>
      </c>
      <c r="BT177" s="23">
        <v>7.3032070827099904</v>
      </c>
      <c r="BU177" s="24">
        <v>3.41662977378299</v>
      </c>
      <c r="BV177" s="24">
        <v>0.80964805210034696</v>
      </c>
      <c r="BW177" s="24">
        <v>4.2262778258833302</v>
      </c>
      <c r="BX177" s="25">
        <v>4.7277104602117198E-4</v>
      </c>
      <c r="BY177" s="23">
        <v>0.31921095316737902</v>
      </c>
      <c r="BZ177" s="24">
        <v>0.11807957515326201</v>
      </c>
      <c r="CA177" s="25">
        <v>4.06583099578208E-4</v>
      </c>
      <c r="CB177" s="23">
        <v>0.274521419723946</v>
      </c>
      <c r="CC177" s="24">
        <v>4.06583099578208E-4</v>
      </c>
      <c r="CD177" s="22">
        <v>5.4719444444444401</v>
      </c>
      <c r="CE177" s="25">
        <v>0</v>
      </c>
      <c r="CF177" s="23">
        <v>1.4996487461212901E-2</v>
      </c>
      <c r="CG177" s="15">
        <v>0</v>
      </c>
      <c r="CH177" s="25">
        <v>0</v>
      </c>
      <c r="CI177" s="23">
        <v>8.5616986238719398E-2</v>
      </c>
      <c r="CJ177" s="24">
        <v>0</v>
      </c>
      <c r="CK177" s="25">
        <v>1.74179680006184E-2</v>
      </c>
      <c r="CL177" s="23">
        <v>0.76534384494357299</v>
      </c>
      <c r="CM177" s="24">
        <v>1.3834275707545101</v>
      </c>
      <c r="CN177" s="27">
        <v>1.0298468900724E-2</v>
      </c>
      <c r="CO177" s="23">
        <v>9.6001505948407808E-3</v>
      </c>
      <c r="CP177" s="24">
        <v>2.9605232471825098</v>
      </c>
      <c r="CQ177" s="25">
        <v>0.28835712922027101</v>
      </c>
      <c r="CR177" s="25">
        <f t="shared" si="14"/>
        <v>1.0298468900723964E-2</v>
      </c>
      <c r="CS177" s="17">
        <v>0.26880421665554199</v>
      </c>
      <c r="CT177" s="17">
        <f t="shared" si="15"/>
        <v>9.600150594840786E-3</v>
      </c>
      <c r="CU177" s="24">
        <v>130.26302287603099</v>
      </c>
      <c r="CV177" s="25">
        <v>1.13526428826878</v>
      </c>
      <c r="CW177" s="25">
        <f t="shared" si="17"/>
        <v>4.054515315245643E-2</v>
      </c>
      <c r="CX177" s="23">
        <v>1.0582843175415</v>
      </c>
      <c r="CY177" s="23">
        <f t="shared" si="16"/>
        <v>3.7795868483624998E-2</v>
      </c>
      <c r="CZ177" s="24">
        <v>512.84654675602599</v>
      </c>
      <c r="DA177" s="24">
        <f t="shared" si="18"/>
        <v>11.655603335364226</v>
      </c>
      <c r="DB177" s="25">
        <v>24.029760768355899</v>
      </c>
      <c r="DC177" s="23">
        <v>22.400351387961798</v>
      </c>
      <c r="DD177" s="24">
        <v>10855.2519063359</v>
      </c>
    </row>
    <row r="178" spans="1:108" x14ac:dyDescent="0.25">
      <c r="A178" s="22">
        <v>32</v>
      </c>
      <c r="B178" s="22">
        <v>32</v>
      </c>
      <c r="C178" s="22">
        <v>6</v>
      </c>
      <c r="D178" s="22">
        <v>32</v>
      </c>
      <c r="E178" s="22">
        <v>7</v>
      </c>
      <c r="F178" s="22" t="s">
        <v>122</v>
      </c>
      <c r="G178" s="22" t="s">
        <v>109</v>
      </c>
      <c r="H178" s="22">
        <v>2</v>
      </c>
      <c r="I178" s="32">
        <v>1040</v>
      </c>
      <c r="J178" s="22">
        <v>1</v>
      </c>
      <c r="K178" s="22">
        <v>0</v>
      </c>
      <c r="L178" s="22">
        <v>4</v>
      </c>
      <c r="M178" s="22">
        <v>0</v>
      </c>
      <c r="N178" s="22">
        <v>1</v>
      </c>
      <c r="O178" s="22" t="s">
        <v>199</v>
      </c>
      <c r="P178" s="28">
        <v>42355.717361111114</v>
      </c>
      <c r="Q178" s="22">
        <v>32</v>
      </c>
      <c r="R178" s="22">
        <v>32</v>
      </c>
      <c r="S178" s="22" t="s">
        <v>474</v>
      </c>
      <c r="T178" s="22" t="s">
        <v>507</v>
      </c>
      <c r="U178" s="22" t="s">
        <v>476</v>
      </c>
      <c r="V178" s="29">
        <v>0.89584490740740741</v>
      </c>
      <c r="W178" s="28">
        <v>42354.895844907405</v>
      </c>
      <c r="X178" s="22">
        <v>1.6259999999999999</v>
      </c>
      <c r="Y178" s="22">
        <v>1364</v>
      </c>
      <c r="Z178" s="22">
        <v>123</v>
      </c>
      <c r="AA178" s="22">
        <v>4.5739999999999998</v>
      </c>
      <c r="AB178" s="22">
        <v>707</v>
      </c>
      <c r="AC178" s="22">
        <v>80</v>
      </c>
      <c r="AD178" s="22">
        <v>6.0129999999999999</v>
      </c>
      <c r="AE178" s="22">
        <v>3726</v>
      </c>
      <c r="AF178" s="22">
        <v>352</v>
      </c>
      <c r="AG178" s="22">
        <v>1.978</v>
      </c>
      <c r="AH178" s="22">
        <v>63400</v>
      </c>
      <c r="AI178" s="22">
        <v>6002</v>
      </c>
      <c r="AJ178" s="22" t="s">
        <v>201</v>
      </c>
      <c r="AK178" s="22">
        <v>7</v>
      </c>
      <c r="AL178" s="22">
        <v>7</v>
      </c>
      <c r="AM178" s="22">
        <v>2</v>
      </c>
      <c r="AN178" s="22">
        <v>2</v>
      </c>
      <c r="AO178" s="22">
        <v>6.7833333333333297</v>
      </c>
      <c r="AP178" s="12">
        <v>5.4918519852345398</v>
      </c>
      <c r="AQ178" s="23">
        <v>1556.0659845479199</v>
      </c>
      <c r="AR178" s="24">
        <v>729.29950358521796</v>
      </c>
      <c r="AS178" s="22">
        <v>7002</v>
      </c>
      <c r="AT178" s="22">
        <v>6.7833333333333297</v>
      </c>
      <c r="AU178" s="22">
        <v>7</v>
      </c>
      <c r="AV178" s="22">
        <v>2</v>
      </c>
      <c r="AW178" s="12">
        <v>5.4918519852345398</v>
      </c>
      <c r="AX178" s="23">
        <v>1556.0659845479199</v>
      </c>
      <c r="AY178" s="24">
        <v>729.29950358521796</v>
      </c>
      <c r="AZ178" s="22">
        <v>12.290277777777799</v>
      </c>
      <c r="BA178" s="22">
        <v>7</v>
      </c>
      <c r="BB178" s="22">
        <v>3</v>
      </c>
      <c r="BC178" s="25">
        <v>8.9443594129828004</v>
      </c>
      <c r="BD178" s="23">
        <v>1668.40676550428</v>
      </c>
      <c r="BE178" s="24">
        <v>761.84225041367904</v>
      </c>
      <c r="BF178" s="25">
        <v>2.57282843519295E-2</v>
      </c>
      <c r="BG178" s="26">
        <v>1.9219646029698799E-3</v>
      </c>
      <c r="BH178" s="26">
        <v>2.7650248954899401E-2</v>
      </c>
      <c r="BI178" s="23">
        <v>7.28987384009117</v>
      </c>
      <c r="BJ178" s="23">
        <v>1.33332426188182E-2</v>
      </c>
      <c r="BK178" s="23">
        <v>7.3032070827099904</v>
      </c>
      <c r="BL178" s="24">
        <v>3.41662977378299</v>
      </c>
      <c r="BM178" s="24">
        <v>0.80964805210034696</v>
      </c>
      <c r="BN178" s="24">
        <v>4.2262778258833302</v>
      </c>
      <c r="BO178" s="25">
        <v>4.1902626462218998E-2</v>
      </c>
      <c r="BP178" s="25">
        <v>3.1302267858297401E-3</v>
      </c>
      <c r="BQ178" s="25">
        <v>4.5032853248048801E-2</v>
      </c>
      <c r="BR178" s="23">
        <v>7.8161690797542303</v>
      </c>
      <c r="BS178" s="23">
        <v>1.4295841186843501E-2</v>
      </c>
      <c r="BT178" s="23">
        <v>7.8304649209410799</v>
      </c>
      <c r="BU178" s="24">
        <v>3.5690863669771602</v>
      </c>
      <c r="BV178" s="24">
        <v>0.84577610573281403</v>
      </c>
      <c r="BW178" s="24">
        <v>4.4148624727099701</v>
      </c>
      <c r="BX178" s="25">
        <v>1.2693379226726301E-3</v>
      </c>
      <c r="BY178" s="23">
        <v>0.35965528016379</v>
      </c>
      <c r="BZ178" s="24">
        <v>0.168563814060532</v>
      </c>
      <c r="CA178" s="25">
        <v>1.0916306134984601E-3</v>
      </c>
      <c r="CB178" s="23">
        <v>0.30930354094085999</v>
      </c>
      <c r="CC178" s="24">
        <v>1.0916306134984601E-3</v>
      </c>
      <c r="CD178" s="22">
        <v>5.5069444444444704</v>
      </c>
      <c r="CE178" s="25">
        <v>0</v>
      </c>
      <c r="CF178" s="23">
        <v>1.5092408950634399E-2</v>
      </c>
      <c r="CG178" s="15">
        <v>0</v>
      </c>
      <c r="CH178" s="25">
        <v>0</v>
      </c>
      <c r="CI178" s="23">
        <v>8.5616986238719398E-2</v>
      </c>
      <c r="CJ178" s="24">
        <v>0</v>
      </c>
      <c r="CK178" s="25">
        <v>1.7560311602323499E-2</v>
      </c>
      <c r="CL178" s="23">
        <v>0.47690018226466102</v>
      </c>
      <c r="CM178" s="24">
        <v>0.35605683027367102</v>
      </c>
      <c r="CN178" s="27">
        <v>2.7716436901342401E-2</v>
      </c>
      <c r="CO178" s="23">
        <v>0.77494399553841298</v>
      </c>
      <c r="CP178" s="24">
        <v>4.3439508179370199</v>
      </c>
      <c r="CQ178" s="25">
        <v>0.77606023323758599</v>
      </c>
      <c r="CR178" s="25">
        <f t="shared" si="14"/>
        <v>2.7716436901342355E-2</v>
      </c>
      <c r="CS178" s="17">
        <v>21.698431875075599</v>
      </c>
      <c r="CT178" s="17">
        <f t="shared" si="15"/>
        <v>0.7749439955384142</v>
      </c>
      <c r="CU178" s="24">
        <v>191.133835989229</v>
      </c>
      <c r="CV178" s="25">
        <v>3.05535524896688</v>
      </c>
      <c r="CW178" s="25">
        <f t="shared" si="17"/>
        <v>0.10911983032024572</v>
      </c>
      <c r="CX178" s="23">
        <v>85.426897145966805</v>
      </c>
      <c r="CY178" s="23">
        <f t="shared" si="16"/>
        <v>3.0509606123559574</v>
      </c>
      <c r="CZ178" s="24">
        <v>752.495417280428</v>
      </c>
      <c r="DA178" s="24">
        <f t="shared" si="18"/>
        <v>17.102168574555183</v>
      </c>
      <c r="DB178" s="25">
        <v>64.671686103132203</v>
      </c>
      <c r="DC178" s="23">
        <v>1808.2026562563001</v>
      </c>
      <c r="DD178" s="24">
        <v>15927.819665769101</v>
      </c>
    </row>
    <row r="179" spans="1:108" x14ac:dyDescent="0.25">
      <c r="A179" s="22">
        <v>57</v>
      </c>
      <c r="B179" s="22">
        <v>32</v>
      </c>
      <c r="C179" s="22">
        <v>6</v>
      </c>
      <c r="D179" s="22">
        <v>57</v>
      </c>
      <c r="E179" s="22">
        <v>7</v>
      </c>
      <c r="F179" s="22" t="s">
        <v>122</v>
      </c>
      <c r="G179" s="22" t="s">
        <v>109</v>
      </c>
      <c r="H179" s="22">
        <v>3</v>
      </c>
      <c r="I179" s="32">
        <v>1040</v>
      </c>
      <c r="J179" s="22">
        <v>1</v>
      </c>
      <c r="K179" s="22">
        <v>0</v>
      </c>
      <c r="L179" s="22">
        <v>4</v>
      </c>
      <c r="M179" s="22">
        <v>0</v>
      </c>
      <c r="N179" s="22">
        <v>1</v>
      </c>
      <c r="O179" s="22" t="s">
        <v>270</v>
      </c>
      <c r="P179" s="28">
        <v>42355.943055555559</v>
      </c>
      <c r="Q179" s="22">
        <v>57</v>
      </c>
      <c r="R179" s="22">
        <v>57</v>
      </c>
      <c r="S179" s="22" t="s">
        <v>474</v>
      </c>
      <c r="T179" s="22" t="s">
        <v>533</v>
      </c>
      <c r="U179" s="22" t="s">
        <v>520</v>
      </c>
      <c r="V179" s="29">
        <v>0.12530092592592593</v>
      </c>
      <c r="W179" s="28">
        <v>42355.125300925924</v>
      </c>
      <c r="X179" s="22">
        <v>1.631</v>
      </c>
      <c r="Y179" s="22">
        <v>1423</v>
      </c>
      <c r="Z179" s="22">
        <v>134</v>
      </c>
      <c r="AA179" s="22">
        <v>4.5890000000000004</v>
      </c>
      <c r="AB179" s="22">
        <v>729</v>
      </c>
      <c r="AC179" s="22">
        <v>82</v>
      </c>
      <c r="AD179" s="22">
        <v>6.0019999999999998</v>
      </c>
      <c r="AE179" s="22">
        <v>3995</v>
      </c>
      <c r="AF179" s="22">
        <v>378</v>
      </c>
      <c r="AG179" s="22">
        <v>1.978</v>
      </c>
      <c r="AH179" s="22">
        <v>101747</v>
      </c>
      <c r="AI179" s="22">
        <v>9480</v>
      </c>
      <c r="AJ179" s="22" t="s">
        <v>272</v>
      </c>
      <c r="AK179" s="22">
        <v>7</v>
      </c>
      <c r="AL179" s="22">
        <v>7</v>
      </c>
      <c r="AM179" s="22">
        <v>2</v>
      </c>
      <c r="AN179" s="22">
        <v>2</v>
      </c>
      <c r="AO179" s="22">
        <v>12.290277777777799</v>
      </c>
      <c r="AP179" s="12">
        <v>8.9443594129828004</v>
      </c>
      <c r="AQ179" s="23">
        <v>1668.40676550428</v>
      </c>
      <c r="AR179" s="24">
        <v>761.84225041367904</v>
      </c>
      <c r="AS179" s="22">
        <v>7003</v>
      </c>
      <c r="AT179" s="22">
        <v>12.290277777777799</v>
      </c>
      <c r="AU179" s="22">
        <v>7</v>
      </c>
      <c r="AV179" s="22">
        <v>3</v>
      </c>
      <c r="AW179" s="12">
        <v>8.9443594129828004</v>
      </c>
      <c r="AX179" s="23">
        <v>1668.40676550428</v>
      </c>
      <c r="AY179" s="24">
        <v>761.84225041367904</v>
      </c>
      <c r="AZ179" s="22">
        <v>17.7988888888889</v>
      </c>
      <c r="BA179" s="22">
        <v>7</v>
      </c>
      <c r="BB179" s="22">
        <v>4</v>
      </c>
      <c r="BC179" s="25">
        <v>12.2063563518502</v>
      </c>
      <c r="BD179" s="23">
        <v>1731.8855711004401</v>
      </c>
      <c r="BE179" s="24">
        <v>772.87369001654702</v>
      </c>
      <c r="BF179" s="25">
        <v>4.1902626462218998E-2</v>
      </c>
      <c r="BG179" s="26">
        <v>3.1302267858297401E-3</v>
      </c>
      <c r="BH179" s="26">
        <v>4.5032853248048801E-2</v>
      </c>
      <c r="BI179" s="23">
        <v>7.8161690797542303</v>
      </c>
      <c r="BJ179" s="23">
        <v>1.4295841186843501E-2</v>
      </c>
      <c r="BK179" s="23">
        <v>7.8304649209410799</v>
      </c>
      <c r="BL179" s="24">
        <v>3.5690863669771602</v>
      </c>
      <c r="BM179" s="24">
        <v>0.84577610573281403</v>
      </c>
      <c r="BN179" s="24">
        <v>4.4148624727099701</v>
      </c>
      <c r="BO179" s="25">
        <v>5.7184463085629002E-2</v>
      </c>
      <c r="BP179" s="25">
        <v>4.2718166663209397E-3</v>
      </c>
      <c r="BQ179" s="25">
        <v>6.1456279751949998E-2</v>
      </c>
      <c r="BR179" s="23">
        <v>8.1135552374820605</v>
      </c>
      <c r="BS179" s="23">
        <v>1.48397630542778E-2</v>
      </c>
      <c r="BT179" s="23">
        <v>8.1283950005363401</v>
      </c>
      <c r="BU179" s="24">
        <v>3.6207665680599299</v>
      </c>
      <c r="BV179" s="24">
        <v>0.85802290357432798</v>
      </c>
      <c r="BW179" s="24">
        <v>4.4787894716342498</v>
      </c>
      <c r="BX179" s="25">
        <v>2.0673198453705398E-3</v>
      </c>
      <c r="BY179" s="23">
        <v>0.385620731147167</v>
      </c>
      <c r="BZ179" s="24">
        <v>0.176085455715908</v>
      </c>
      <c r="CA179" s="25">
        <v>1.77789506701866E-3</v>
      </c>
      <c r="CB179" s="23">
        <v>0.331633828786563</v>
      </c>
      <c r="CC179" s="24">
        <v>1.77789506701866E-3</v>
      </c>
      <c r="CD179" s="22">
        <v>5.5086111111111</v>
      </c>
      <c r="CE179" s="25">
        <v>0</v>
      </c>
      <c r="CF179" s="23">
        <v>1.50969766406068E-2</v>
      </c>
      <c r="CG179" s="15">
        <v>0</v>
      </c>
      <c r="CH179" s="25">
        <v>0</v>
      </c>
      <c r="CI179" s="23">
        <v>8.5616986238719398E-2</v>
      </c>
      <c r="CJ179" s="24">
        <v>0</v>
      </c>
      <c r="CK179" s="25">
        <v>1.67128512822531E-2</v>
      </c>
      <c r="CL179" s="23">
        <v>0.25120301907654502</v>
      </c>
      <c r="CM179" s="24">
        <v>0.23823455957317199</v>
      </c>
      <c r="CN179" s="27">
        <v>4.5276748503665899E-2</v>
      </c>
      <c r="CO179" s="23">
        <v>1.25184417780307</v>
      </c>
      <c r="CP179" s="24">
        <v>4.7000076482106898</v>
      </c>
      <c r="CQ179" s="25">
        <v>1.26774895810264</v>
      </c>
      <c r="CR179" s="25">
        <f t="shared" si="14"/>
        <v>4.5276748503665712E-2</v>
      </c>
      <c r="CS179" s="17">
        <v>35.051636978486101</v>
      </c>
      <c r="CT179" s="17">
        <f t="shared" si="15"/>
        <v>1.2518441778030751</v>
      </c>
      <c r="CU179" s="24">
        <v>206.80033652127</v>
      </c>
      <c r="CV179" s="25">
        <v>4.9911376303253698</v>
      </c>
      <c r="CW179" s="25">
        <f t="shared" si="17"/>
        <v>0.1782549153687632</v>
      </c>
      <c r="CX179" s="23">
        <v>137.998570781441</v>
      </c>
      <c r="CY179" s="23">
        <f t="shared" si="16"/>
        <v>4.9285203850514643</v>
      </c>
      <c r="CZ179" s="24">
        <v>814.17455323334798</v>
      </c>
      <c r="DA179" s="24">
        <f t="shared" si="18"/>
        <v>18.503967118939727</v>
      </c>
      <c r="DB179" s="25">
        <v>105.645746508554</v>
      </c>
      <c r="DC179" s="23">
        <v>2920.9697482071701</v>
      </c>
      <c r="DD179" s="24">
        <v>17233.3613767725</v>
      </c>
    </row>
    <row r="180" spans="1:108" x14ac:dyDescent="0.25">
      <c r="A180" s="22">
        <v>82</v>
      </c>
      <c r="B180" s="22">
        <v>32</v>
      </c>
      <c r="C180" s="22">
        <v>6</v>
      </c>
      <c r="D180" s="22">
        <v>82</v>
      </c>
      <c r="E180" s="22">
        <v>7</v>
      </c>
      <c r="F180" s="22" t="s">
        <v>122</v>
      </c>
      <c r="G180" s="22" t="s">
        <v>109</v>
      </c>
      <c r="H180" s="22">
        <v>4</v>
      </c>
      <c r="I180" s="32">
        <v>1040</v>
      </c>
      <c r="J180" s="22">
        <v>1</v>
      </c>
      <c r="K180" s="22">
        <v>0</v>
      </c>
      <c r="L180" s="22">
        <v>4</v>
      </c>
      <c r="M180" s="22">
        <v>0</v>
      </c>
      <c r="N180" s="22">
        <v>1</v>
      </c>
      <c r="O180" s="22" t="s">
        <v>341</v>
      </c>
      <c r="P180" s="28">
        <v>42356.168749999997</v>
      </c>
      <c r="Q180" s="22">
        <v>82</v>
      </c>
      <c r="R180" s="22">
        <v>82</v>
      </c>
      <c r="S180" s="22" t="s">
        <v>474</v>
      </c>
      <c r="T180" s="22" t="s">
        <v>558</v>
      </c>
      <c r="U180" s="22" t="s">
        <v>520</v>
      </c>
      <c r="V180" s="29">
        <v>0.3548263888888889</v>
      </c>
      <c r="W180" s="28">
        <v>42355.354826388888</v>
      </c>
      <c r="X180" s="22">
        <v>1.625</v>
      </c>
      <c r="Y180" s="22">
        <v>1443</v>
      </c>
      <c r="Z180" s="22">
        <v>138</v>
      </c>
      <c r="AA180" s="22">
        <v>4.569</v>
      </c>
      <c r="AB180" s="22">
        <v>716</v>
      </c>
      <c r="AC180" s="22">
        <v>80</v>
      </c>
      <c r="AD180" s="22">
        <v>6.0049999999999999</v>
      </c>
      <c r="AE180" s="22">
        <v>4147</v>
      </c>
      <c r="AF180" s="22">
        <v>395</v>
      </c>
      <c r="AG180" s="22">
        <v>1.98</v>
      </c>
      <c r="AH180" s="22">
        <v>137978</v>
      </c>
      <c r="AI180" s="22">
        <v>12740</v>
      </c>
      <c r="AJ180" s="22" t="s">
        <v>343</v>
      </c>
      <c r="AK180" s="22">
        <v>7</v>
      </c>
      <c r="AL180" s="22">
        <v>7</v>
      </c>
      <c r="AM180" s="22">
        <v>2</v>
      </c>
      <c r="AN180" s="22">
        <v>2</v>
      </c>
      <c r="AO180" s="22">
        <v>17.7988888888889</v>
      </c>
      <c r="AP180" s="12">
        <v>12.2063563518502</v>
      </c>
      <c r="AQ180" s="23">
        <v>1731.8855711004401</v>
      </c>
      <c r="AR180" s="24">
        <v>772.87369001654702</v>
      </c>
      <c r="AS180" s="22">
        <v>7004</v>
      </c>
      <c r="AT180" s="22">
        <v>17.7988888888889</v>
      </c>
      <c r="AU180" s="22">
        <v>7</v>
      </c>
      <c r="AV180" s="22">
        <v>4</v>
      </c>
      <c r="AW180" s="12">
        <v>12.2063563518502</v>
      </c>
      <c r="AX180" s="23">
        <v>1731.8855711004401</v>
      </c>
      <c r="AY180" s="24">
        <v>772.87369001654702</v>
      </c>
      <c r="AZ180" s="22">
        <v>23.307777777777801</v>
      </c>
      <c r="BA180" s="22">
        <v>7</v>
      </c>
      <c r="BB180" s="22">
        <v>5</v>
      </c>
      <c r="BC180" s="25">
        <v>15.4067705050869</v>
      </c>
      <c r="BD180" s="23">
        <v>1792.4410106493999</v>
      </c>
      <c r="BE180" s="24">
        <v>850.09376723662399</v>
      </c>
      <c r="BF180" s="25">
        <v>5.7184463085629002E-2</v>
      </c>
      <c r="BG180" s="26">
        <v>4.2718166663209397E-3</v>
      </c>
      <c r="BH180" s="26">
        <v>6.1456279751949998E-2</v>
      </c>
      <c r="BI180" s="23">
        <v>8.1135552374820605</v>
      </c>
      <c r="BJ180" s="23">
        <v>1.48397630542778E-2</v>
      </c>
      <c r="BK180" s="23">
        <v>8.1283950005363401</v>
      </c>
      <c r="BL180" s="24">
        <v>3.6207665680599299</v>
      </c>
      <c r="BM180" s="24">
        <v>0.85802290357432798</v>
      </c>
      <c r="BN180" s="24">
        <v>4.4787894716342498</v>
      </c>
      <c r="BO180" s="25">
        <v>7.2177796045038198E-2</v>
      </c>
      <c r="BP180" s="25">
        <v>5.3918546305455096E-3</v>
      </c>
      <c r="BQ180" s="25">
        <v>7.7569650675583704E-2</v>
      </c>
      <c r="BR180" s="23">
        <v>8.3972459800513395</v>
      </c>
      <c r="BS180" s="23">
        <v>1.53586358883434E-2</v>
      </c>
      <c r="BT180" s="23">
        <v>8.4126046159396797</v>
      </c>
      <c r="BU180" s="24">
        <v>3.9825279756393099</v>
      </c>
      <c r="BV180" s="24">
        <v>0.94375048846492704</v>
      </c>
      <c r="BW180" s="24">
        <v>4.9262784641042403</v>
      </c>
      <c r="BX180" s="25">
        <v>2.8212688646228499E-3</v>
      </c>
      <c r="BY180" s="23">
        <v>0.40029265884037601</v>
      </c>
      <c r="BZ180" s="24">
        <v>0.17863516475162899</v>
      </c>
      <c r="CA180" s="25">
        <v>2.4262912235756499E-3</v>
      </c>
      <c r="CB180" s="23">
        <v>0.34425168660272298</v>
      </c>
      <c r="CC180" s="24">
        <v>2.4262912235756499E-3</v>
      </c>
      <c r="CD180" s="22">
        <v>5.5088888888889</v>
      </c>
      <c r="CE180" s="25">
        <v>0</v>
      </c>
      <c r="CF180" s="23">
        <v>1.50977379222689E-2</v>
      </c>
      <c r="CG180" s="15">
        <v>0</v>
      </c>
      <c r="CH180" s="25">
        <v>0</v>
      </c>
      <c r="CI180" s="23">
        <v>8.5616986238719398E-2</v>
      </c>
      <c r="CJ180" s="24">
        <v>0</v>
      </c>
      <c r="CK180" s="25">
        <v>1.6508348564680898E-2</v>
      </c>
      <c r="CL180" s="23">
        <v>0.239535863480004</v>
      </c>
      <c r="CM180" s="24">
        <v>0.62369786599804</v>
      </c>
      <c r="CN180" s="27">
        <v>6.1989599785919003E-2</v>
      </c>
      <c r="CO180" s="23">
        <v>1.50304719687962</v>
      </c>
      <c r="CP180" s="24">
        <v>4.9382422077838601</v>
      </c>
      <c r="CQ180" s="25">
        <v>1.7357087940057301</v>
      </c>
      <c r="CR180" s="25">
        <f t="shared" si="14"/>
        <v>6.1989599785918933E-2</v>
      </c>
      <c r="CS180" s="17">
        <v>42.085321512629299</v>
      </c>
      <c r="CT180" s="17">
        <f t="shared" si="15"/>
        <v>1.5030471968796177</v>
      </c>
      <c r="CU180" s="24">
        <v>217.28265714249</v>
      </c>
      <c r="CV180" s="25">
        <v>6.8334991889989398</v>
      </c>
      <c r="CW180" s="25">
        <f t="shared" si="17"/>
        <v>0.24405354246424785</v>
      </c>
      <c r="CX180" s="23">
        <v>165.690242175706</v>
      </c>
      <c r="CY180" s="23">
        <f t="shared" si="16"/>
        <v>5.9175086491323574</v>
      </c>
      <c r="CZ180" s="24">
        <v>855.44353205704704</v>
      </c>
      <c r="DA180" s="24">
        <f t="shared" si="18"/>
        <v>19.441898455841979</v>
      </c>
      <c r="DB180" s="25">
        <v>144.64239950047801</v>
      </c>
      <c r="DC180" s="23">
        <v>3507.1101260524501</v>
      </c>
      <c r="DD180" s="24">
        <v>18106.888095207501</v>
      </c>
    </row>
    <row r="181" spans="1:108" x14ac:dyDescent="0.25">
      <c r="A181" s="22">
        <v>107</v>
      </c>
      <c r="B181" s="22">
        <v>32</v>
      </c>
      <c r="C181" s="22">
        <v>6</v>
      </c>
      <c r="D181" s="22">
        <v>107</v>
      </c>
      <c r="E181" s="22">
        <v>7</v>
      </c>
      <c r="F181" s="22" t="s">
        <v>122</v>
      </c>
      <c r="G181" s="22" t="s">
        <v>109</v>
      </c>
      <c r="H181" s="22">
        <v>5</v>
      </c>
      <c r="I181" s="32">
        <v>1040</v>
      </c>
      <c r="J181" s="22">
        <v>1</v>
      </c>
      <c r="K181" s="22">
        <v>0</v>
      </c>
      <c r="L181" s="22">
        <v>4</v>
      </c>
      <c r="M181" s="22">
        <v>0</v>
      </c>
      <c r="N181" s="22">
        <v>1</v>
      </c>
      <c r="O181" s="22" t="s">
        <v>412</v>
      </c>
      <c r="P181" s="28">
        <v>42356.394444444442</v>
      </c>
      <c r="Q181" s="22">
        <v>107</v>
      </c>
      <c r="R181" s="22">
        <v>107</v>
      </c>
      <c r="S181" s="22" t="s">
        <v>474</v>
      </c>
      <c r="T181" s="22" t="s">
        <v>583</v>
      </c>
      <c r="U181" s="22" t="s">
        <v>520</v>
      </c>
      <c r="V181" s="29">
        <v>0.58436342592592594</v>
      </c>
      <c r="W181" s="28">
        <v>42355.584363425929</v>
      </c>
      <c r="X181" s="22">
        <v>1.6240000000000001</v>
      </c>
      <c r="Y181" s="22">
        <v>1583</v>
      </c>
      <c r="Z181" s="22">
        <v>152</v>
      </c>
      <c r="AA181" s="22">
        <v>4.577</v>
      </c>
      <c r="AB181" s="22">
        <v>877</v>
      </c>
      <c r="AC181" s="22">
        <v>90</v>
      </c>
      <c r="AD181" s="22">
        <v>6.0149999999999997</v>
      </c>
      <c r="AE181" s="22">
        <v>4292</v>
      </c>
      <c r="AF181" s="22">
        <v>413</v>
      </c>
      <c r="AG181" s="22">
        <v>1.9790000000000001</v>
      </c>
      <c r="AH181" s="22">
        <v>173525</v>
      </c>
      <c r="AI181" s="22">
        <v>15889</v>
      </c>
      <c r="AJ181" s="22" t="s">
        <v>414</v>
      </c>
      <c r="AK181" s="22">
        <v>7</v>
      </c>
      <c r="AL181" s="22">
        <v>7</v>
      </c>
      <c r="AM181" s="22">
        <v>2</v>
      </c>
      <c r="AN181" s="22">
        <v>2</v>
      </c>
      <c r="AO181" s="22">
        <v>23.307777777777801</v>
      </c>
      <c r="AP181" s="12">
        <v>15.4067705050869</v>
      </c>
      <c r="AQ181" s="23">
        <v>1792.4410106493999</v>
      </c>
      <c r="AR181" s="24">
        <v>850.09376723662399</v>
      </c>
      <c r="AS181" s="22">
        <v>7005</v>
      </c>
      <c r="AT181" s="22">
        <v>23.307777777777801</v>
      </c>
      <c r="AU181" s="22">
        <v>7</v>
      </c>
      <c r="AV181" s="22">
        <v>5</v>
      </c>
      <c r="AW181" s="12">
        <v>15.4067705050869</v>
      </c>
      <c r="AX181" s="23">
        <v>1792.4410106493999</v>
      </c>
      <c r="AY181" s="24">
        <v>850.09376723662399</v>
      </c>
      <c r="AZ181" s="22">
        <v>28.8191666666667</v>
      </c>
      <c r="BA181" s="22">
        <v>7</v>
      </c>
      <c r="BB181" s="22">
        <v>6</v>
      </c>
      <c r="BC181" s="25">
        <v>18.436121364904999</v>
      </c>
      <c r="BD181" s="23">
        <v>1949.4675297556901</v>
      </c>
      <c r="BE181" s="24">
        <v>814.79316050744603</v>
      </c>
      <c r="BF181" s="25">
        <v>7.2177796045038198E-2</v>
      </c>
      <c r="BG181" s="26">
        <v>5.3918546305455096E-3</v>
      </c>
      <c r="BH181" s="26">
        <v>7.7569650675583704E-2</v>
      </c>
      <c r="BI181" s="23">
        <v>8.3972459800513395</v>
      </c>
      <c r="BJ181" s="23">
        <v>1.53586358883434E-2</v>
      </c>
      <c r="BK181" s="23">
        <v>8.4126046159396797</v>
      </c>
      <c r="BL181" s="24">
        <v>3.9825279756393099</v>
      </c>
      <c r="BM181" s="24">
        <v>0.94375048846492704</v>
      </c>
      <c r="BN181" s="24">
        <v>4.9262784641042403</v>
      </c>
      <c r="BO181" s="25">
        <v>8.6369729937778306E-2</v>
      </c>
      <c r="BP181" s="25">
        <v>6.4520261606961201E-3</v>
      </c>
      <c r="BQ181" s="25">
        <v>9.2821756098474401E-2</v>
      </c>
      <c r="BR181" s="23">
        <v>9.1328854228517606</v>
      </c>
      <c r="BS181" s="23">
        <v>1.6704126823575801E-2</v>
      </c>
      <c r="BT181" s="23">
        <v>9.1495895496753299</v>
      </c>
      <c r="BU181" s="24">
        <v>3.8171513321744501</v>
      </c>
      <c r="BV181" s="24">
        <v>0.90456073537208204</v>
      </c>
      <c r="BW181" s="24">
        <v>4.7217120675465303</v>
      </c>
      <c r="BX181" s="25">
        <v>3.5609841854078602E-3</v>
      </c>
      <c r="BY181" s="23">
        <v>0.41428890565297499</v>
      </c>
      <c r="BZ181" s="24">
        <v>0.196483128001674</v>
      </c>
      <c r="CA181" s="25">
        <v>3.0624463994507601E-3</v>
      </c>
      <c r="CB181" s="23">
        <v>0.35628845886155902</v>
      </c>
      <c r="CC181" s="24">
        <v>3.0624463994507601E-3</v>
      </c>
      <c r="CD181" s="22">
        <v>5.5113888888889004</v>
      </c>
      <c r="CE181" s="25">
        <v>0</v>
      </c>
      <c r="CF181" s="23">
        <v>1.5104589457227599E-2</v>
      </c>
      <c r="CG181" s="15">
        <v>0</v>
      </c>
      <c r="CH181" s="25">
        <v>0</v>
      </c>
      <c r="CI181" s="23">
        <v>8.5616986238719398E-2</v>
      </c>
      <c r="CJ181" s="24">
        <v>0</v>
      </c>
      <c r="CK181" s="25">
        <v>1.5750643208847899E-2</v>
      </c>
      <c r="CL181" s="23">
        <v>0.69426380483112604</v>
      </c>
      <c r="CM181" s="24">
        <v>-1.1145714955484999E-2</v>
      </c>
      <c r="CN181" s="27">
        <v>7.8497948350599894E-2</v>
      </c>
      <c r="CO181" s="23">
        <v>1.74258306035962</v>
      </c>
      <c r="CP181" s="24">
        <v>5.5619400737818996</v>
      </c>
      <c r="CQ181" s="25">
        <v>2.1979425538167998</v>
      </c>
      <c r="CR181" s="25">
        <f t="shared" si="14"/>
        <v>7.8497948350599991E-2</v>
      </c>
      <c r="CS181" s="17">
        <v>48.792325690069497</v>
      </c>
      <c r="CT181" s="17">
        <f t="shared" si="15"/>
        <v>1.7425830603596248</v>
      </c>
      <c r="CU181" s="24">
        <v>244.72536324640399</v>
      </c>
      <c r="CV181" s="25">
        <v>8.6533171410110103</v>
      </c>
      <c r="CW181" s="25">
        <f t="shared" si="17"/>
        <v>0.30904704075039324</v>
      </c>
      <c r="CX181" s="23">
        <v>192.095770433344</v>
      </c>
      <c r="CY181" s="23">
        <f t="shared" si="16"/>
        <v>6.8605632297622856</v>
      </c>
      <c r="CZ181" s="24">
        <v>963.48568207245501</v>
      </c>
      <c r="DA181" s="24">
        <f t="shared" si="18"/>
        <v>21.897401865283069</v>
      </c>
      <c r="DB181" s="25">
        <v>183.16187948473299</v>
      </c>
      <c r="DC181" s="23">
        <v>4066.02714083912</v>
      </c>
      <c r="DD181" s="24">
        <v>20393.7802705336</v>
      </c>
    </row>
    <row r="182" spans="1:108" x14ac:dyDescent="0.25">
      <c r="A182" s="22">
        <v>9</v>
      </c>
      <c r="B182" s="22">
        <v>32</v>
      </c>
      <c r="C182" s="22">
        <v>6</v>
      </c>
      <c r="D182" s="22">
        <v>9</v>
      </c>
      <c r="E182" s="22">
        <v>9</v>
      </c>
      <c r="F182" s="22" t="s">
        <v>130</v>
      </c>
      <c r="G182" s="22" t="s">
        <v>109</v>
      </c>
      <c r="H182" s="22">
        <v>1</v>
      </c>
      <c r="I182" s="32">
        <v>1041</v>
      </c>
      <c r="J182" s="22">
        <v>1</v>
      </c>
      <c r="K182" s="22">
        <v>0</v>
      </c>
      <c r="L182" s="22">
        <v>4</v>
      </c>
      <c r="M182" s="22">
        <v>1</v>
      </c>
      <c r="N182" s="22">
        <v>1</v>
      </c>
      <c r="O182" s="22" t="s">
        <v>131</v>
      </c>
      <c r="P182" s="28">
        <v>42355.509722222225</v>
      </c>
      <c r="Q182" s="22">
        <v>9</v>
      </c>
      <c r="R182" s="22">
        <v>9</v>
      </c>
      <c r="S182" s="22" t="s">
        <v>474</v>
      </c>
      <c r="T182" s="22" t="s">
        <v>484</v>
      </c>
      <c r="U182" s="22" t="s">
        <v>476</v>
      </c>
      <c r="V182" s="29">
        <v>0.68609953703703708</v>
      </c>
      <c r="W182" s="28">
        <v>42354.686099537037</v>
      </c>
      <c r="X182" s="22">
        <v>1.629</v>
      </c>
      <c r="Y182" s="22">
        <v>1869</v>
      </c>
      <c r="Z182" s="22">
        <v>195</v>
      </c>
      <c r="AA182" s="22">
        <v>0</v>
      </c>
      <c r="AB182" s="22">
        <v>0</v>
      </c>
      <c r="AC182" s="22">
        <v>0</v>
      </c>
      <c r="AD182" s="22">
        <v>6.0140000000000002</v>
      </c>
      <c r="AE182" s="22">
        <v>1567</v>
      </c>
      <c r="AF182" s="22">
        <v>155</v>
      </c>
      <c r="AG182" s="22">
        <v>1.978</v>
      </c>
      <c r="AH182" s="22">
        <v>28447</v>
      </c>
      <c r="AI182" s="22">
        <v>2753</v>
      </c>
      <c r="AJ182" s="22" t="s">
        <v>133</v>
      </c>
      <c r="AK182" s="22">
        <v>9</v>
      </c>
      <c r="AL182" s="22">
        <v>17</v>
      </c>
      <c r="AM182" s="22">
        <v>4</v>
      </c>
      <c r="AN182" s="22">
        <v>2</v>
      </c>
      <c r="AO182" s="22">
        <v>1.7494444444444399</v>
      </c>
      <c r="AP182" s="12">
        <v>2.3449176195192201</v>
      </c>
      <c r="AQ182" s="23">
        <v>654.41637084986405</v>
      </c>
      <c r="AR182" s="24">
        <v>1007.8433535576399</v>
      </c>
      <c r="AS182" s="22">
        <v>9001</v>
      </c>
      <c r="AT182" s="22">
        <v>1.7494444444444399</v>
      </c>
      <c r="AU182" s="22">
        <v>9</v>
      </c>
      <c r="AV182" s="22">
        <v>1</v>
      </c>
      <c r="AW182" s="12">
        <v>2.3449176195192201</v>
      </c>
      <c r="AX182" s="23">
        <v>654.41637084986405</v>
      </c>
      <c r="AY182" s="24">
        <v>1007.8433535576399</v>
      </c>
      <c r="AZ182" s="22">
        <v>7.2241666666666697</v>
      </c>
      <c r="BA182" s="22">
        <v>9</v>
      </c>
      <c r="BB182" s="22">
        <v>2</v>
      </c>
      <c r="BC182" s="25">
        <v>10.2231925812551</v>
      </c>
      <c r="BD182" s="23">
        <v>806.43140530382095</v>
      </c>
      <c r="BE182" s="24">
        <v>1447.99779371208</v>
      </c>
      <c r="BF182" s="25">
        <v>1.09854940481E-2</v>
      </c>
      <c r="BG182" s="26">
        <v>8.20642776555797E-4</v>
      </c>
      <c r="BH182" s="26">
        <v>1.18061368246558E-2</v>
      </c>
      <c r="BI182" s="23">
        <v>3.0658165076282602</v>
      </c>
      <c r="BJ182" s="23">
        <v>5.60740504124749E-3</v>
      </c>
      <c r="BK182" s="23">
        <v>3.0714239126695002</v>
      </c>
      <c r="BL182" s="24">
        <v>4.7215548511229199</v>
      </c>
      <c r="BM182" s="24">
        <v>1.11887969759858</v>
      </c>
      <c r="BN182" s="24">
        <v>5.8404345487215101</v>
      </c>
      <c r="BO182" s="25">
        <v>4.7893717169042498E-2</v>
      </c>
      <c r="BP182" s="25">
        <v>3.5777756435068E-3</v>
      </c>
      <c r="BQ182" s="25">
        <v>5.1471492812549299E-2</v>
      </c>
      <c r="BR182" s="23">
        <v>3.7779780958711902</v>
      </c>
      <c r="BS182" s="23">
        <v>6.9099547764192096E-3</v>
      </c>
      <c r="BT182" s="23">
        <v>3.7848880506476101</v>
      </c>
      <c r="BU182" s="24">
        <v>6.7835948743254297</v>
      </c>
      <c r="BV182" s="24">
        <v>1.607526931475</v>
      </c>
      <c r="BW182" s="24">
        <v>8.3911218058004309</v>
      </c>
      <c r="BX182" s="25">
        <v>5.4198344529342898E-4</v>
      </c>
      <c r="BY182" s="23">
        <v>0.15125599141617299</v>
      </c>
      <c r="BZ182" s="24">
        <v>0.23294396721248101</v>
      </c>
      <c r="CA182" s="25">
        <v>4.66105762952349E-4</v>
      </c>
      <c r="CB182" s="23">
        <v>0.13008015261790901</v>
      </c>
      <c r="CC182" s="24">
        <v>4.66105762952349E-4</v>
      </c>
      <c r="CD182" s="22">
        <v>5.4747222222222298</v>
      </c>
      <c r="CE182" s="25">
        <v>0</v>
      </c>
      <c r="CF182" s="23">
        <v>1.50041002778337E-2</v>
      </c>
      <c r="CG182" s="15">
        <v>0</v>
      </c>
      <c r="CH182" s="25">
        <v>0</v>
      </c>
      <c r="CI182" s="23">
        <v>8.5616986238719398E-2</v>
      </c>
      <c r="CJ182" s="24">
        <v>0</v>
      </c>
      <c r="CK182" s="25">
        <v>3.9741233670234598E-2</v>
      </c>
      <c r="CL182" s="23">
        <v>0.63401889025982106</v>
      </c>
      <c r="CM182" s="24">
        <v>2.7831651185284501</v>
      </c>
      <c r="CN182" s="27">
        <v>1.18061368246558E-2</v>
      </c>
      <c r="CO182" s="23">
        <v>1.10055866122025E-2</v>
      </c>
      <c r="CP182" s="24">
        <v>5.8404345487215004</v>
      </c>
      <c r="CQ182" s="25">
        <v>0.33057183109036198</v>
      </c>
      <c r="CR182" s="25">
        <f t="shared" si="14"/>
        <v>1.1806136824655785E-2</v>
      </c>
      <c r="CS182" s="17">
        <v>0.30815642514166902</v>
      </c>
      <c r="CT182" s="17">
        <f t="shared" si="15"/>
        <v>1.1005586612202465E-2</v>
      </c>
      <c r="CU182" s="24">
        <v>256.979120143746</v>
      </c>
      <c r="CV182" s="25">
        <v>1.5233724935039701</v>
      </c>
      <c r="CW182" s="25">
        <f t="shared" si="17"/>
        <v>5.4406160482284645E-2</v>
      </c>
      <c r="CX182" s="23">
        <v>1.42007569189709</v>
      </c>
      <c r="CY182" s="23">
        <f t="shared" si="16"/>
        <v>5.0716988996324645E-2</v>
      </c>
      <c r="CZ182" s="24">
        <v>1184.23557669929</v>
      </c>
      <c r="DA182" s="24">
        <f t="shared" si="18"/>
        <v>26.914444924983865</v>
      </c>
      <c r="DB182" s="25">
        <v>27.5476525908635</v>
      </c>
      <c r="DC182" s="23">
        <v>25.679702095139099</v>
      </c>
      <c r="DD182" s="24">
        <v>21414.926678645501</v>
      </c>
    </row>
    <row r="183" spans="1:108" x14ac:dyDescent="0.25">
      <c r="A183" s="22">
        <v>34</v>
      </c>
      <c r="B183" s="22">
        <v>32</v>
      </c>
      <c r="C183" s="22">
        <v>6</v>
      </c>
      <c r="D183" s="22">
        <v>34</v>
      </c>
      <c r="E183" s="22">
        <v>9</v>
      </c>
      <c r="F183" s="22" t="s">
        <v>130</v>
      </c>
      <c r="G183" s="22" t="s">
        <v>109</v>
      </c>
      <c r="H183" s="22">
        <v>2</v>
      </c>
      <c r="I183" s="32">
        <v>1041</v>
      </c>
      <c r="J183" s="22">
        <v>1</v>
      </c>
      <c r="K183" s="22">
        <v>0</v>
      </c>
      <c r="L183" s="22">
        <v>4</v>
      </c>
      <c r="M183" s="22">
        <v>1</v>
      </c>
      <c r="N183" s="22">
        <v>1</v>
      </c>
      <c r="O183" s="22" t="s">
        <v>205</v>
      </c>
      <c r="P183" s="28">
        <v>42355.73541666667</v>
      </c>
      <c r="Q183" s="22">
        <v>34</v>
      </c>
      <c r="R183" s="22">
        <v>34</v>
      </c>
      <c r="S183" s="22" t="s">
        <v>474</v>
      </c>
      <c r="T183" s="22" t="s">
        <v>509</v>
      </c>
      <c r="U183" s="22" t="s">
        <v>476</v>
      </c>
      <c r="V183" s="29">
        <v>0.91421296296296306</v>
      </c>
      <c r="W183" s="28">
        <v>42354.914212962962</v>
      </c>
      <c r="X183" s="22">
        <v>1.6319999999999999</v>
      </c>
      <c r="Y183" s="22">
        <v>2667</v>
      </c>
      <c r="Z183" s="22">
        <v>300</v>
      </c>
      <c r="AA183" s="22">
        <v>0</v>
      </c>
      <c r="AB183" s="22">
        <v>0</v>
      </c>
      <c r="AC183" s="22">
        <v>0</v>
      </c>
      <c r="AD183" s="22">
        <v>6.0190000000000001</v>
      </c>
      <c r="AE183" s="22">
        <v>1931</v>
      </c>
      <c r="AF183" s="22">
        <v>191</v>
      </c>
      <c r="AG183" s="22">
        <v>1.978</v>
      </c>
      <c r="AH183" s="22">
        <v>115951</v>
      </c>
      <c r="AI183" s="22">
        <v>10786</v>
      </c>
      <c r="AJ183" s="22" t="s">
        <v>207</v>
      </c>
      <c r="AK183" s="22">
        <v>9</v>
      </c>
      <c r="AL183" s="22">
        <v>17</v>
      </c>
      <c r="AM183" s="22">
        <v>4</v>
      </c>
      <c r="AN183" s="22">
        <v>2</v>
      </c>
      <c r="AO183" s="22">
        <v>7.2241666666666697</v>
      </c>
      <c r="AP183" s="12">
        <v>10.2231925812551</v>
      </c>
      <c r="AQ183" s="23">
        <v>806.43140530382095</v>
      </c>
      <c r="AR183" s="24">
        <v>1447.99779371208</v>
      </c>
      <c r="AS183" s="22">
        <v>9002</v>
      </c>
      <c r="AT183" s="22">
        <v>7.2241666666666697</v>
      </c>
      <c r="AU183" s="22">
        <v>9</v>
      </c>
      <c r="AV183" s="22">
        <v>2</v>
      </c>
      <c r="AW183" s="12">
        <v>10.2231925812551</v>
      </c>
      <c r="AX183" s="23">
        <v>806.43140530382095</v>
      </c>
      <c r="AY183" s="24">
        <v>1447.99779371208</v>
      </c>
      <c r="AZ183" s="22">
        <v>12.7302777777778</v>
      </c>
      <c r="BA183" s="22">
        <v>9</v>
      </c>
      <c r="BB183" s="22">
        <v>3</v>
      </c>
      <c r="BC183" s="25">
        <v>18.419825335374099</v>
      </c>
      <c r="BD183" s="23">
        <v>1013.99039465442</v>
      </c>
      <c r="BE183" s="24">
        <v>1689.0347490347499</v>
      </c>
      <c r="BF183" s="25">
        <v>4.7893717169042498E-2</v>
      </c>
      <c r="BG183" s="26">
        <v>3.5777756435068E-3</v>
      </c>
      <c r="BH183" s="26">
        <v>5.1471492812549299E-2</v>
      </c>
      <c r="BI183" s="23">
        <v>3.7779780958711902</v>
      </c>
      <c r="BJ183" s="23">
        <v>6.9099547764192096E-3</v>
      </c>
      <c r="BK183" s="23">
        <v>3.7848880506476101</v>
      </c>
      <c r="BL183" s="24">
        <v>6.7835948743254297</v>
      </c>
      <c r="BM183" s="24">
        <v>1.607526931475</v>
      </c>
      <c r="BN183" s="24">
        <v>8.3911218058004309</v>
      </c>
      <c r="BO183" s="25">
        <v>8.6293386131953698E-2</v>
      </c>
      <c r="BP183" s="25">
        <v>6.4463230951343504E-3</v>
      </c>
      <c r="BQ183" s="25">
        <v>9.2739709227088005E-2</v>
      </c>
      <c r="BR183" s="23">
        <v>4.7503525721260003</v>
      </c>
      <c r="BS183" s="23">
        <v>8.68843614559601E-3</v>
      </c>
      <c r="BT183" s="23">
        <v>4.7590410082715904</v>
      </c>
      <c r="BU183" s="24">
        <v>7.9128072679839496</v>
      </c>
      <c r="BV183" s="24">
        <v>1.8751194643120901</v>
      </c>
      <c r="BW183" s="24">
        <v>9.7879267322960395</v>
      </c>
      <c r="BX183" s="25">
        <v>2.36289799307444E-3</v>
      </c>
      <c r="BY183" s="23">
        <v>0.18639139720780501</v>
      </c>
      <c r="BZ183" s="24">
        <v>0.33467735773773699</v>
      </c>
      <c r="CA183" s="25">
        <v>2.0320922740440202E-3</v>
      </c>
      <c r="CB183" s="23">
        <v>0.16029660159871201</v>
      </c>
      <c r="CC183" s="24">
        <v>2.0320922740440202E-3</v>
      </c>
      <c r="CD183" s="22">
        <v>5.5061111111111298</v>
      </c>
      <c r="CE183" s="25">
        <v>0</v>
      </c>
      <c r="CF183" s="23">
        <v>1.50901251056482E-2</v>
      </c>
      <c r="CG183" s="15">
        <v>0</v>
      </c>
      <c r="CH183" s="25">
        <v>0</v>
      </c>
      <c r="CI183" s="23">
        <v>8.5616986238719398E-2</v>
      </c>
      <c r="CJ183" s="24">
        <v>0</v>
      </c>
      <c r="CK183" s="25">
        <v>4.1599022133569197E-2</v>
      </c>
      <c r="CL183" s="23">
        <v>0.89954064188870397</v>
      </c>
      <c r="CM183" s="24">
        <v>1.7294501919592999</v>
      </c>
      <c r="CN183" s="27">
        <v>5.1547370494890402E-2</v>
      </c>
      <c r="CO183" s="23">
        <v>0.64502447687202302</v>
      </c>
      <c r="CP183" s="24">
        <v>8.6235996672499606</v>
      </c>
      <c r="CQ183" s="25">
        <v>1.44332637385693</v>
      </c>
      <c r="CR183" s="25">
        <f t="shared" si="14"/>
        <v>5.1547370494890353E-2</v>
      </c>
      <c r="CS183" s="17">
        <v>18.060685352416598</v>
      </c>
      <c r="CT183" s="17">
        <f t="shared" si="15"/>
        <v>0.64502447687202136</v>
      </c>
      <c r="CU183" s="24">
        <v>379.438385358998</v>
      </c>
      <c r="CV183" s="25">
        <v>6.6512736122439202</v>
      </c>
      <c r="CW183" s="25">
        <f t="shared" si="17"/>
        <v>0.23754548615156859</v>
      </c>
      <c r="CX183" s="23">
        <v>83.228964757680401</v>
      </c>
      <c r="CY183" s="23">
        <f t="shared" si="16"/>
        <v>2.9724630270600145</v>
      </c>
      <c r="CZ183" s="24">
        <v>1748.5639878294801</v>
      </c>
      <c r="DA183" s="24">
        <f t="shared" si="18"/>
        <v>39.740090632488183</v>
      </c>
      <c r="DB183" s="25">
        <v>120.27719782141099</v>
      </c>
      <c r="DC183" s="23">
        <v>1505.05711270139</v>
      </c>
      <c r="DD183" s="24">
        <v>31619.865446583201</v>
      </c>
    </row>
    <row r="184" spans="1:108" x14ac:dyDescent="0.25">
      <c r="A184" s="22">
        <v>59</v>
      </c>
      <c r="B184" s="22">
        <v>32</v>
      </c>
      <c r="C184" s="22">
        <v>6</v>
      </c>
      <c r="D184" s="22">
        <v>59</v>
      </c>
      <c r="E184" s="22">
        <v>9</v>
      </c>
      <c r="F184" s="22" t="s">
        <v>130</v>
      </c>
      <c r="G184" s="22" t="s">
        <v>109</v>
      </c>
      <c r="H184" s="22">
        <v>3</v>
      </c>
      <c r="I184" s="32">
        <v>1041</v>
      </c>
      <c r="J184" s="22">
        <v>1</v>
      </c>
      <c r="K184" s="22">
        <v>0</v>
      </c>
      <c r="L184" s="22">
        <v>4</v>
      </c>
      <c r="M184" s="22">
        <v>1</v>
      </c>
      <c r="N184" s="22">
        <v>1</v>
      </c>
      <c r="O184" s="22" t="s">
        <v>276</v>
      </c>
      <c r="P184" s="28">
        <v>42355.961111111108</v>
      </c>
      <c r="Q184" s="22">
        <v>59</v>
      </c>
      <c r="R184" s="22">
        <v>59</v>
      </c>
      <c r="S184" s="22" t="s">
        <v>474</v>
      </c>
      <c r="T184" s="22" t="s">
        <v>535</v>
      </c>
      <c r="U184" s="22" t="s">
        <v>520</v>
      </c>
      <c r="V184" s="29">
        <v>0.14363425925925924</v>
      </c>
      <c r="W184" s="28">
        <v>42355.143634259257</v>
      </c>
      <c r="X184" s="22">
        <v>1.63</v>
      </c>
      <c r="Y184" s="22">
        <v>3104</v>
      </c>
      <c r="Z184" s="22">
        <v>352</v>
      </c>
      <c r="AA184" s="22">
        <v>0</v>
      </c>
      <c r="AB184" s="22">
        <v>0</v>
      </c>
      <c r="AC184" s="22">
        <v>0</v>
      </c>
      <c r="AD184" s="22">
        <v>6.01</v>
      </c>
      <c r="AE184" s="22">
        <v>2428</v>
      </c>
      <c r="AF184" s="22">
        <v>229</v>
      </c>
      <c r="AG184" s="22">
        <v>1.978</v>
      </c>
      <c r="AH184" s="22">
        <v>206991</v>
      </c>
      <c r="AI184" s="22">
        <v>18895</v>
      </c>
      <c r="AJ184" s="22" t="s">
        <v>278</v>
      </c>
      <c r="AK184" s="22">
        <v>9</v>
      </c>
      <c r="AL184" s="22">
        <v>17</v>
      </c>
      <c r="AM184" s="22">
        <v>4</v>
      </c>
      <c r="AN184" s="22">
        <v>2</v>
      </c>
      <c r="AO184" s="22">
        <v>12.7302777777778</v>
      </c>
      <c r="AP184" s="12">
        <v>18.419825335374099</v>
      </c>
      <c r="AQ184" s="23">
        <v>1013.99039465442</v>
      </c>
      <c r="AR184" s="24">
        <v>1689.0347490347499</v>
      </c>
      <c r="AS184" s="22">
        <v>9003</v>
      </c>
      <c r="AT184" s="22">
        <v>12.7302777777778</v>
      </c>
      <c r="AU184" s="22">
        <v>9</v>
      </c>
      <c r="AV184" s="22">
        <v>3</v>
      </c>
      <c r="AW184" s="12">
        <v>18.419825335374099</v>
      </c>
      <c r="AX184" s="23">
        <v>1013.99039465442</v>
      </c>
      <c r="AY184" s="24">
        <v>1689.0347490347499</v>
      </c>
      <c r="AZ184" s="22">
        <v>18.238888888888901</v>
      </c>
      <c r="BA184" s="22">
        <v>9</v>
      </c>
      <c r="BB184" s="22">
        <v>4</v>
      </c>
      <c r="BC184" s="25">
        <v>25.589448095795401</v>
      </c>
      <c r="BD184" s="23">
        <v>1090.83315932345</v>
      </c>
      <c r="BE184" s="24">
        <v>1810.93215664644</v>
      </c>
      <c r="BF184" s="25">
        <v>8.6293386131953698E-2</v>
      </c>
      <c r="BG184" s="26">
        <v>6.4463230951343504E-3</v>
      </c>
      <c r="BH184" s="26">
        <v>9.2739709227088005E-2</v>
      </c>
      <c r="BI184" s="23">
        <v>4.7503525721260003</v>
      </c>
      <c r="BJ184" s="23">
        <v>8.68843614559601E-3</v>
      </c>
      <c r="BK184" s="23">
        <v>4.7590410082715904</v>
      </c>
      <c r="BL184" s="24">
        <v>7.9128072679839496</v>
      </c>
      <c r="BM184" s="24">
        <v>1.8751194643120901</v>
      </c>
      <c r="BN184" s="24">
        <v>9.7879267322960395</v>
      </c>
      <c r="BO184" s="25">
        <v>0.11988170817197399</v>
      </c>
      <c r="BP184" s="25">
        <v>8.9554513817716001E-3</v>
      </c>
      <c r="BQ184" s="25">
        <v>0.128837159553746</v>
      </c>
      <c r="BR184" s="23">
        <v>5.1103463420070296</v>
      </c>
      <c r="BS184" s="23">
        <v>9.3468678798586096E-3</v>
      </c>
      <c r="BT184" s="23">
        <v>5.1196932098868801</v>
      </c>
      <c r="BU184" s="24">
        <v>8.4838734899485395</v>
      </c>
      <c r="BV184" s="24">
        <v>2.01044658046081</v>
      </c>
      <c r="BW184" s="24">
        <v>10.494320070409399</v>
      </c>
      <c r="BX184" s="25">
        <v>4.2573949352711603E-3</v>
      </c>
      <c r="BY184" s="23">
        <v>0.234364739730995</v>
      </c>
      <c r="BZ184" s="24">
        <v>0.39038850016823501</v>
      </c>
      <c r="CA184" s="25">
        <v>3.6613596443332E-3</v>
      </c>
      <c r="CB184" s="23">
        <v>0.20155367616865599</v>
      </c>
      <c r="CC184" s="24">
        <v>3.6613596443332E-3</v>
      </c>
      <c r="CD184" s="22">
        <v>5.5086111111111</v>
      </c>
      <c r="CE184" s="25">
        <v>0</v>
      </c>
      <c r="CF184" s="23">
        <v>1.50969766406068E-2</v>
      </c>
      <c r="CG184" s="15">
        <v>0</v>
      </c>
      <c r="CH184" s="25">
        <v>0</v>
      </c>
      <c r="CI184" s="23">
        <v>8.5616986238719398E-2</v>
      </c>
      <c r="CJ184" s="24">
        <v>0</v>
      </c>
      <c r="CK184" s="25">
        <v>3.6693485617596E-2</v>
      </c>
      <c r="CL184" s="23">
        <v>0.29274930229830598</v>
      </c>
      <c r="CM184" s="24">
        <v>1.09312047863722</v>
      </c>
      <c r="CN184" s="27">
        <v>9.3146392628459501E-2</v>
      </c>
      <c r="CO184" s="23">
        <v>1.5445651187607301</v>
      </c>
      <c r="CP184" s="24">
        <v>10.3530498592093</v>
      </c>
      <c r="CQ184" s="25">
        <v>2.6080989935968701</v>
      </c>
      <c r="CR184" s="25">
        <f t="shared" si="14"/>
        <v>9.3146392628459654E-2</v>
      </c>
      <c r="CS184" s="17">
        <v>43.247823325300402</v>
      </c>
      <c r="CT184" s="17">
        <f t="shared" si="15"/>
        <v>1.5445651187607286</v>
      </c>
      <c r="CU184" s="24">
        <v>455.534193805207</v>
      </c>
      <c r="CV184" s="25">
        <v>12.018889371414099</v>
      </c>
      <c r="CW184" s="25">
        <f t="shared" si="17"/>
        <v>0.42924604897907498</v>
      </c>
      <c r="CX184" s="23">
        <v>199.29872500138401</v>
      </c>
      <c r="CY184" s="23">
        <f t="shared" si="16"/>
        <v>7.1178116071922863</v>
      </c>
      <c r="CZ184" s="24">
        <v>2099.2359161530298</v>
      </c>
      <c r="DA184" s="24">
        <f t="shared" si="18"/>
        <v>47.709907185296132</v>
      </c>
      <c r="DB184" s="25">
        <v>217.341582799739</v>
      </c>
      <c r="DC184" s="23">
        <v>3603.9852771083602</v>
      </c>
      <c r="DD184" s="24">
        <v>37961.182817100598</v>
      </c>
    </row>
    <row r="185" spans="1:108" x14ac:dyDescent="0.25">
      <c r="A185" s="22">
        <v>84</v>
      </c>
      <c r="B185" s="22">
        <v>32</v>
      </c>
      <c r="C185" s="22">
        <v>6</v>
      </c>
      <c r="D185" s="22">
        <v>84</v>
      </c>
      <c r="E185" s="22">
        <v>9</v>
      </c>
      <c r="F185" s="22" t="s">
        <v>130</v>
      </c>
      <c r="G185" s="22" t="s">
        <v>109</v>
      </c>
      <c r="H185" s="22">
        <v>4</v>
      </c>
      <c r="I185" s="32">
        <v>1041</v>
      </c>
      <c r="J185" s="22">
        <v>1</v>
      </c>
      <c r="K185" s="22">
        <v>0</v>
      </c>
      <c r="L185" s="22">
        <v>4</v>
      </c>
      <c r="M185" s="22">
        <v>1</v>
      </c>
      <c r="N185" s="22">
        <v>1</v>
      </c>
      <c r="O185" s="22" t="s">
        <v>347</v>
      </c>
      <c r="P185" s="28">
        <v>42356.186805555553</v>
      </c>
      <c r="Q185" s="22">
        <v>84</v>
      </c>
      <c r="R185" s="22">
        <v>84</v>
      </c>
      <c r="S185" s="22" t="s">
        <v>474</v>
      </c>
      <c r="T185" s="22" t="s">
        <v>560</v>
      </c>
      <c r="U185" s="22" t="s">
        <v>520</v>
      </c>
      <c r="V185" s="29">
        <v>0.37315972222222221</v>
      </c>
      <c r="W185" s="28">
        <v>42355.373159722221</v>
      </c>
      <c r="X185" s="22">
        <v>1.631</v>
      </c>
      <c r="Y185" s="22">
        <v>3325</v>
      </c>
      <c r="Z185" s="22">
        <v>386</v>
      </c>
      <c r="AA185" s="22">
        <v>0</v>
      </c>
      <c r="AB185" s="22">
        <v>0</v>
      </c>
      <c r="AC185" s="22">
        <v>0</v>
      </c>
      <c r="AD185" s="22">
        <v>6.0019999999999998</v>
      </c>
      <c r="AE185" s="22">
        <v>2612</v>
      </c>
      <c r="AF185" s="22">
        <v>250</v>
      </c>
      <c r="AG185" s="22">
        <v>1.98</v>
      </c>
      <c r="AH185" s="22">
        <v>286624</v>
      </c>
      <c r="AI185" s="22">
        <v>25935</v>
      </c>
      <c r="AJ185" s="22" t="s">
        <v>349</v>
      </c>
      <c r="AK185" s="22">
        <v>9</v>
      </c>
      <c r="AL185" s="22">
        <v>17</v>
      </c>
      <c r="AM185" s="22">
        <v>4</v>
      </c>
      <c r="AN185" s="22">
        <v>2</v>
      </c>
      <c r="AO185" s="22">
        <v>18.238888888888901</v>
      </c>
      <c r="AP185" s="12">
        <v>25.589448095795401</v>
      </c>
      <c r="AQ185" s="23">
        <v>1090.83315932345</v>
      </c>
      <c r="AR185" s="24">
        <v>1810.93215664644</v>
      </c>
      <c r="AS185" s="22">
        <v>9004</v>
      </c>
      <c r="AT185" s="22">
        <v>18.238888888888901</v>
      </c>
      <c r="AU185" s="22">
        <v>9</v>
      </c>
      <c r="AV185" s="22">
        <v>4</v>
      </c>
      <c r="AW185" s="12">
        <v>25.589448095795401</v>
      </c>
      <c r="AX185" s="23">
        <v>1090.83315932345</v>
      </c>
      <c r="AY185" s="24">
        <v>1810.93215664644</v>
      </c>
      <c r="AZ185" s="22">
        <v>23.748611111111099</v>
      </c>
      <c r="BA185" s="22">
        <v>9</v>
      </c>
      <c r="BB185" s="22">
        <v>5</v>
      </c>
      <c r="BC185" s="25">
        <v>31.896911857387199</v>
      </c>
      <c r="BD185" s="23">
        <v>1198.1624556274801</v>
      </c>
      <c r="BE185" s="24">
        <v>1996.2603419746299</v>
      </c>
      <c r="BF185" s="25">
        <v>0.11988170817197399</v>
      </c>
      <c r="BG185" s="26">
        <v>8.9554513817716001E-3</v>
      </c>
      <c r="BH185" s="26">
        <v>0.128837159553746</v>
      </c>
      <c r="BI185" s="23">
        <v>5.1103463420070296</v>
      </c>
      <c r="BJ185" s="23">
        <v>9.3468678798586096E-3</v>
      </c>
      <c r="BK185" s="23">
        <v>5.1196932098868801</v>
      </c>
      <c r="BL185" s="24">
        <v>8.4838734899485395</v>
      </c>
      <c r="BM185" s="24">
        <v>2.01044658046081</v>
      </c>
      <c r="BN185" s="24">
        <v>10.494320070409399</v>
      </c>
      <c r="BO185" s="25">
        <v>0.149430978915985</v>
      </c>
      <c r="BP185" s="25">
        <v>1.11628528406762E-2</v>
      </c>
      <c r="BQ185" s="25">
        <v>0.160593831756661</v>
      </c>
      <c r="BR185" s="23">
        <v>5.61316372711262</v>
      </c>
      <c r="BS185" s="23">
        <v>1.02665252478233E-2</v>
      </c>
      <c r="BT185" s="23">
        <v>5.62343025236044</v>
      </c>
      <c r="BU185" s="24">
        <v>9.3521008681390896</v>
      </c>
      <c r="BV185" s="24">
        <v>2.21619278419826</v>
      </c>
      <c r="BW185" s="24">
        <v>11.568293652337401</v>
      </c>
      <c r="BX185" s="25">
        <v>5.9145179031748398E-3</v>
      </c>
      <c r="BY185" s="23">
        <v>0.252125494306984</v>
      </c>
      <c r="BZ185" s="24">
        <v>0.41856278501294802</v>
      </c>
      <c r="CA185" s="25">
        <v>5.0864853967303699E-3</v>
      </c>
      <c r="CB185" s="23">
        <v>0.216827925104006</v>
      </c>
      <c r="CC185" s="24">
        <v>5.0864853967303699E-3</v>
      </c>
      <c r="CD185" s="22">
        <v>5.5097222222221998</v>
      </c>
      <c r="CE185" s="25">
        <v>0</v>
      </c>
      <c r="CF185" s="23">
        <v>1.51000217672551E-2</v>
      </c>
      <c r="CG185" s="15">
        <v>0</v>
      </c>
      <c r="CH185" s="25">
        <v>0</v>
      </c>
      <c r="CI185" s="23">
        <v>8.5616986238719398E-2</v>
      </c>
      <c r="CJ185" s="24">
        <v>0</v>
      </c>
      <c r="CK185" s="25">
        <v>3.2584704709359098E-2</v>
      </c>
      <c r="CL185" s="23">
        <v>0.438317603670561</v>
      </c>
      <c r="CM185" s="24">
        <v>1.4874498815442101</v>
      </c>
      <c r="CN185" s="27">
        <v>0.129839878246055</v>
      </c>
      <c r="CO185" s="23">
        <v>1.83731442105903</v>
      </c>
      <c r="CP185" s="24">
        <v>11.4461703378465</v>
      </c>
      <c r="CQ185" s="25">
        <v>3.6355165908895501</v>
      </c>
      <c r="CR185" s="25">
        <f t="shared" si="14"/>
        <v>0.12983987824605536</v>
      </c>
      <c r="CS185" s="17">
        <v>51.444803789652902</v>
      </c>
      <c r="CT185" s="17">
        <f t="shared" si="15"/>
        <v>1.8373144210590322</v>
      </c>
      <c r="CU185" s="24">
        <v>503.63149486524497</v>
      </c>
      <c r="CV185" s="25">
        <v>16.7535326769104</v>
      </c>
      <c r="CW185" s="25">
        <f t="shared" si="17"/>
        <v>0.59834045274680003</v>
      </c>
      <c r="CX185" s="23">
        <v>237.07282852374601</v>
      </c>
      <c r="CY185" s="23">
        <f t="shared" si="16"/>
        <v>8.466886732990929</v>
      </c>
      <c r="CZ185" s="24">
        <v>2320.8824648168002</v>
      </c>
      <c r="DA185" s="24">
        <f t="shared" si="18"/>
        <v>52.74732874583637</v>
      </c>
      <c r="DB185" s="25">
        <v>302.95971590746302</v>
      </c>
      <c r="DC185" s="23">
        <v>4287.0669824710803</v>
      </c>
      <c r="DD185" s="24">
        <v>41969.291238770398</v>
      </c>
    </row>
    <row r="186" spans="1:108" x14ac:dyDescent="0.25">
      <c r="A186" s="22">
        <v>109</v>
      </c>
      <c r="B186" s="22">
        <v>32</v>
      </c>
      <c r="C186" s="22">
        <v>6</v>
      </c>
      <c r="D186" s="22">
        <v>109</v>
      </c>
      <c r="E186" s="22">
        <v>9</v>
      </c>
      <c r="F186" s="22" t="s">
        <v>130</v>
      </c>
      <c r="G186" s="22" t="s">
        <v>109</v>
      </c>
      <c r="H186" s="22">
        <v>5</v>
      </c>
      <c r="I186" s="32">
        <v>1041</v>
      </c>
      <c r="J186" s="22">
        <v>1</v>
      </c>
      <c r="K186" s="22">
        <v>0</v>
      </c>
      <c r="L186" s="22">
        <v>4</v>
      </c>
      <c r="M186" s="22">
        <v>1</v>
      </c>
      <c r="N186" s="22">
        <v>1</v>
      </c>
      <c r="O186" s="22" t="s">
        <v>418</v>
      </c>
      <c r="P186" s="28">
        <v>42356.412499999999</v>
      </c>
      <c r="Q186" s="22">
        <v>109</v>
      </c>
      <c r="R186" s="22">
        <v>109</v>
      </c>
      <c r="S186" s="22" t="s">
        <v>474</v>
      </c>
      <c r="T186" s="22" t="s">
        <v>585</v>
      </c>
      <c r="U186" s="22" t="s">
        <v>520</v>
      </c>
      <c r="V186" s="29">
        <v>0.60273148148148148</v>
      </c>
      <c r="W186" s="28">
        <v>42355.602731481478</v>
      </c>
      <c r="X186" s="22">
        <v>1.6319999999999999</v>
      </c>
      <c r="Y186" s="22">
        <v>3661</v>
      </c>
      <c r="Z186" s="22">
        <v>426</v>
      </c>
      <c r="AA186" s="22">
        <v>0</v>
      </c>
      <c r="AB186" s="22">
        <v>0</v>
      </c>
      <c r="AC186" s="22">
        <v>0</v>
      </c>
      <c r="AD186" s="22">
        <v>6.02</v>
      </c>
      <c r="AE186" s="22">
        <v>2869</v>
      </c>
      <c r="AF186" s="22">
        <v>273</v>
      </c>
      <c r="AG186" s="22">
        <v>1.98</v>
      </c>
      <c r="AH186" s="22">
        <v>356681</v>
      </c>
      <c r="AI186" s="22">
        <v>32108</v>
      </c>
      <c r="AJ186" s="22" t="s">
        <v>420</v>
      </c>
      <c r="AK186" s="22">
        <v>9</v>
      </c>
      <c r="AL186" s="22">
        <v>17</v>
      </c>
      <c r="AM186" s="22">
        <v>4</v>
      </c>
      <c r="AN186" s="22">
        <v>2</v>
      </c>
      <c r="AO186" s="22">
        <v>23.748611111111099</v>
      </c>
      <c r="AP186" s="12">
        <v>31.896911857387199</v>
      </c>
      <c r="AQ186" s="23">
        <v>1198.1624556274801</v>
      </c>
      <c r="AR186" s="24">
        <v>1996.2603419746299</v>
      </c>
      <c r="AS186" s="22">
        <v>9005</v>
      </c>
      <c r="AT186" s="22">
        <v>23.748611111111099</v>
      </c>
      <c r="AU186" s="22">
        <v>9</v>
      </c>
      <c r="AV186" s="22">
        <v>5</v>
      </c>
      <c r="AW186" s="12">
        <v>31.896911857387199</v>
      </c>
      <c r="AX186" s="23">
        <v>1198.1624556274801</v>
      </c>
      <c r="AY186" s="24">
        <v>1996.2603419746299</v>
      </c>
      <c r="AZ186" s="22">
        <v>29.26</v>
      </c>
      <c r="BA186" s="22">
        <v>9</v>
      </c>
      <c r="BB186" s="22">
        <v>6</v>
      </c>
      <c r="BC186" s="25">
        <v>37.5042765823355</v>
      </c>
      <c r="BD186" s="23">
        <v>1338.4840258926699</v>
      </c>
      <c r="BE186" s="24">
        <v>2069.6194153337001</v>
      </c>
      <c r="BF186" s="25">
        <v>0.149430978915985</v>
      </c>
      <c r="BG186" s="26">
        <v>1.11628528406762E-2</v>
      </c>
      <c r="BH186" s="26">
        <v>0.160593831756661</v>
      </c>
      <c r="BI186" s="23">
        <v>5.61316372711262</v>
      </c>
      <c r="BJ186" s="23">
        <v>1.02665252478233E-2</v>
      </c>
      <c r="BK186" s="23">
        <v>5.62343025236044</v>
      </c>
      <c r="BL186" s="24">
        <v>9.3521008681390896</v>
      </c>
      <c r="BM186" s="24">
        <v>2.21619278419826</v>
      </c>
      <c r="BN186" s="24">
        <v>11.568293652337401</v>
      </c>
      <c r="BO186" s="25">
        <v>0.175700418532407</v>
      </c>
      <c r="BP186" s="25">
        <v>1.31252430409708E-2</v>
      </c>
      <c r="BQ186" s="25">
        <v>0.18882566157337799</v>
      </c>
      <c r="BR186" s="23">
        <v>6.2705436547214797</v>
      </c>
      <c r="BS186" s="23">
        <v>1.1468878849520201E-2</v>
      </c>
      <c r="BT186" s="23">
        <v>6.2820125335709998</v>
      </c>
      <c r="BU186" s="24">
        <v>9.6957742053395002</v>
      </c>
      <c r="BV186" s="24">
        <v>2.2976339898443201</v>
      </c>
      <c r="BW186" s="24">
        <v>11.9934081951838</v>
      </c>
      <c r="BX186" s="25">
        <v>7.3723690925363997E-3</v>
      </c>
      <c r="BY186" s="23">
        <v>0.27693263520931699</v>
      </c>
      <c r="BZ186" s="24">
        <v>0.46139789681305698</v>
      </c>
      <c r="CA186" s="25">
        <v>6.3402374195813101E-3</v>
      </c>
      <c r="CB186" s="23">
        <v>0.23816206628001299</v>
      </c>
      <c r="CC186" s="24">
        <v>6.3402374195813101E-3</v>
      </c>
      <c r="CD186" s="22">
        <v>5.5113888888889004</v>
      </c>
      <c r="CE186" s="25">
        <v>0</v>
      </c>
      <c r="CF186" s="23">
        <v>1.5104589457227599E-2</v>
      </c>
      <c r="CG186" s="15">
        <v>0</v>
      </c>
      <c r="CH186" s="25">
        <v>0</v>
      </c>
      <c r="CI186" s="23">
        <v>8.5616986238719398E-2</v>
      </c>
      <c r="CJ186" s="24">
        <v>0</v>
      </c>
      <c r="CK186" s="25">
        <v>2.9263961489672301E-2</v>
      </c>
      <c r="CL186" s="23">
        <v>0.59663127444391595</v>
      </c>
      <c r="CM186" s="24">
        <v>0.88017220223994697</v>
      </c>
      <c r="CN186" s="27">
        <v>0.16242458295541501</v>
      </c>
      <c r="CO186" s="23">
        <v>2.2756320247295898</v>
      </c>
      <c r="CP186" s="24">
        <v>12.933620219390701</v>
      </c>
      <c r="CQ186" s="25">
        <v>4.5478883227516098</v>
      </c>
      <c r="CR186" s="25">
        <f t="shared" si="14"/>
        <v>0.16242458295541465</v>
      </c>
      <c r="CS186" s="17">
        <v>63.717696692428603</v>
      </c>
      <c r="CT186" s="17">
        <f t="shared" si="15"/>
        <v>2.2756320247295929</v>
      </c>
      <c r="CU186" s="24">
        <v>569.07928965319002</v>
      </c>
      <c r="CV186" s="25">
        <v>20.958010703924501</v>
      </c>
      <c r="CW186" s="25">
        <f t="shared" si="17"/>
        <v>0.74850038228301785</v>
      </c>
      <c r="CX186" s="23">
        <v>293.62993867478599</v>
      </c>
      <c r="CY186" s="23">
        <f t="shared" si="16"/>
        <v>10.486783524099499</v>
      </c>
      <c r="CZ186" s="24">
        <v>2622.48520577507</v>
      </c>
      <c r="DA186" s="24">
        <f t="shared" si="18"/>
        <v>59.601936494887951</v>
      </c>
      <c r="DB186" s="25">
        <v>378.99069356263402</v>
      </c>
      <c r="DC186" s="23">
        <v>5309.8080577023902</v>
      </c>
      <c r="DD186" s="24">
        <v>47423.274137765897</v>
      </c>
    </row>
    <row r="187" spans="1:108" x14ac:dyDescent="0.25">
      <c r="A187" s="22">
        <v>11</v>
      </c>
      <c r="B187" s="22">
        <v>32</v>
      </c>
      <c r="C187" s="22">
        <v>6</v>
      </c>
      <c r="D187" s="22">
        <v>11</v>
      </c>
      <c r="E187" s="22">
        <v>11</v>
      </c>
      <c r="F187" s="22" t="s">
        <v>117</v>
      </c>
      <c r="G187" s="22" t="s">
        <v>109</v>
      </c>
      <c r="H187" s="22">
        <v>1</v>
      </c>
      <c r="I187" s="32">
        <v>2010</v>
      </c>
      <c r="J187" s="22">
        <v>2</v>
      </c>
      <c r="K187" s="22">
        <v>0</v>
      </c>
      <c r="L187" s="22">
        <v>1</v>
      </c>
      <c r="M187" s="22">
        <v>0</v>
      </c>
      <c r="N187" s="22">
        <v>1</v>
      </c>
      <c r="O187" s="22" t="s">
        <v>137</v>
      </c>
      <c r="P187" s="28">
        <v>42355.527777777781</v>
      </c>
      <c r="Q187" s="22">
        <v>11</v>
      </c>
      <c r="R187" s="22">
        <v>11</v>
      </c>
      <c r="S187" s="22" t="s">
        <v>474</v>
      </c>
      <c r="T187" s="22" t="s">
        <v>486</v>
      </c>
      <c r="U187" s="22" t="s">
        <v>476</v>
      </c>
      <c r="V187" s="29">
        <v>0.70417824074074076</v>
      </c>
      <c r="W187" s="28">
        <v>42354.70417824074</v>
      </c>
      <c r="X187" s="22">
        <v>0</v>
      </c>
      <c r="Y187" s="22">
        <v>0</v>
      </c>
      <c r="Z187" s="22">
        <v>0</v>
      </c>
      <c r="AA187" s="22">
        <v>0</v>
      </c>
      <c r="AB187" s="22">
        <v>0</v>
      </c>
      <c r="AC187" s="22">
        <v>0</v>
      </c>
      <c r="AD187" s="22">
        <v>6.0119999999999996</v>
      </c>
      <c r="AE187" s="22">
        <v>1055</v>
      </c>
      <c r="AF187" s="22">
        <v>106</v>
      </c>
      <c r="AG187" s="22">
        <v>0</v>
      </c>
      <c r="AH187" s="22">
        <v>0</v>
      </c>
      <c r="AI187" s="22">
        <v>0</v>
      </c>
      <c r="AJ187" s="22" t="s">
        <v>139</v>
      </c>
      <c r="AK187" s="22">
        <v>11</v>
      </c>
      <c r="AL187" s="22">
        <v>3</v>
      </c>
      <c r="AM187" s="22">
        <v>1</v>
      </c>
      <c r="AN187" s="22">
        <v>3</v>
      </c>
      <c r="AO187" s="22">
        <v>2.18333333333333</v>
      </c>
      <c r="AP187" s="12">
        <v>0</v>
      </c>
      <c r="AQ187" s="23">
        <v>440.59302568385903</v>
      </c>
      <c r="AR187" s="24">
        <v>0</v>
      </c>
      <c r="AS187" s="22">
        <v>11001</v>
      </c>
      <c r="AT187" s="22">
        <v>2.18333333333333</v>
      </c>
      <c r="AU187" s="22">
        <v>11</v>
      </c>
      <c r="AV187" s="22">
        <v>1</v>
      </c>
      <c r="AW187" s="12">
        <v>0</v>
      </c>
      <c r="AX187" s="23">
        <v>440.59302568385903</v>
      </c>
      <c r="AY187" s="24">
        <v>0</v>
      </c>
      <c r="AZ187" s="22">
        <v>7.6652777777777796</v>
      </c>
      <c r="BA187" s="22">
        <v>11</v>
      </c>
      <c r="BB187" s="22">
        <v>2</v>
      </c>
      <c r="BC187" s="25">
        <v>0</v>
      </c>
      <c r="BD187" s="23">
        <v>387.13718939235798</v>
      </c>
      <c r="BE187" s="24">
        <v>522.46001103143999</v>
      </c>
      <c r="BF187" s="25">
        <v>0</v>
      </c>
      <c r="BG187" s="26">
        <v>0</v>
      </c>
      <c r="BH187" s="26">
        <v>0</v>
      </c>
      <c r="BI187" s="23">
        <v>2.0823610380720199</v>
      </c>
      <c r="BJ187" s="23">
        <v>3.4606432409953801E-3</v>
      </c>
      <c r="BK187" s="23">
        <v>2.0858216813130199</v>
      </c>
      <c r="BL187" s="24">
        <v>-0.108915337761569</v>
      </c>
      <c r="BM187" s="24">
        <v>-2.3451597300012901E-2</v>
      </c>
      <c r="BN187" s="24">
        <v>-0.13236693506158201</v>
      </c>
      <c r="BO187" s="25">
        <v>0</v>
      </c>
      <c r="BP187" s="25">
        <v>0</v>
      </c>
      <c r="BQ187" s="25">
        <v>0</v>
      </c>
      <c r="BR187" s="23">
        <v>1.82971439079883</v>
      </c>
      <c r="BS187" s="23">
        <v>3.0407737292916801E-3</v>
      </c>
      <c r="BT187" s="23">
        <v>1.8327551645281199</v>
      </c>
      <c r="BU187" s="24">
        <v>2.46928641059151</v>
      </c>
      <c r="BV187" s="24">
        <v>0.53168554319095895</v>
      </c>
      <c r="BW187" s="24">
        <v>3.0009719537824702</v>
      </c>
      <c r="BX187" s="25">
        <v>0</v>
      </c>
      <c r="BY187" s="23">
        <v>0.10183476129168</v>
      </c>
      <c r="BZ187" s="24">
        <v>-5.3263421756205697E-3</v>
      </c>
      <c r="CA187" s="25">
        <v>0</v>
      </c>
      <c r="CB187" s="23">
        <v>8.7577894710844706E-2</v>
      </c>
      <c r="CC187" s="24">
        <v>0</v>
      </c>
      <c r="CD187" s="22">
        <v>5.4819444444444496</v>
      </c>
      <c r="CE187" s="25">
        <v>0</v>
      </c>
      <c r="CF187" s="23">
        <v>1.51568484116764E-2</v>
      </c>
      <c r="CG187" s="15">
        <v>0</v>
      </c>
      <c r="CH187" s="25">
        <v>0</v>
      </c>
      <c r="CI187" s="23">
        <v>8.6374658683309805E-2</v>
      </c>
      <c r="CJ187" s="24">
        <v>0</v>
      </c>
      <c r="CK187" s="25">
        <v>0</v>
      </c>
      <c r="CL187" s="23">
        <v>-0.34034115729904602</v>
      </c>
      <c r="CM187" s="24">
        <v>0</v>
      </c>
      <c r="CN187" s="27">
        <v>0</v>
      </c>
      <c r="CO187" s="23">
        <v>0</v>
      </c>
      <c r="CP187" s="24">
        <v>0</v>
      </c>
      <c r="CQ187" s="25">
        <v>0</v>
      </c>
      <c r="CR187" s="25">
        <f t="shared" si="14"/>
        <v>0</v>
      </c>
      <c r="CS187" s="17">
        <v>0</v>
      </c>
      <c r="CT187" s="17">
        <f t="shared" si="15"/>
        <v>0</v>
      </c>
      <c r="CU187" s="24">
        <v>0</v>
      </c>
      <c r="CV187" s="25">
        <v>0</v>
      </c>
      <c r="CW187" s="25">
        <f t="shared" si="17"/>
        <v>0</v>
      </c>
      <c r="CX187" s="23">
        <v>0</v>
      </c>
      <c r="CY187" s="23">
        <f t="shared" si="16"/>
        <v>0</v>
      </c>
      <c r="CZ187" s="24">
        <v>0</v>
      </c>
      <c r="DA187" s="24">
        <v>0</v>
      </c>
      <c r="DB187" s="25">
        <v>0</v>
      </c>
      <c r="DC187" s="23">
        <v>0</v>
      </c>
      <c r="DD187" s="24">
        <v>0</v>
      </c>
    </row>
    <row r="188" spans="1:108" x14ac:dyDescent="0.25">
      <c r="A188" s="22">
        <v>36</v>
      </c>
      <c r="B188" s="22">
        <v>32</v>
      </c>
      <c r="C188" s="22">
        <v>6</v>
      </c>
      <c r="D188" s="22">
        <v>36</v>
      </c>
      <c r="E188" s="22">
        <v>11</v>
      </c>
      <c r="F188" s="22" t="s">
        <v>117</v>
      </c>
      <c r="G188" s="22" t="s">
        <v>109</v>
      </c>
      <c r="H188" s="22">
        <v>2</v>
      </c>
      <c r="I188" s="32">
        <v>2010</v>
      </c>
      <c r="J188" s="22">
        <v>2</v>
      </c>
      <c r="K188" s="22">
        <v>0</v>
      </c>
      <c r="L188" s="22">
        <v>1</v>
      </c>
      <c r="M188" s="22">
        <v>0</v>
      </c>
      <c r="N188" s="22">
        <v>1</v>
      </c>
      <c r="O188" s="22" t="s">
        <v>210</v>
      </c>
      <c r="P188" s="28">
        <v>42355.753472222219</v>
      </c>
      <c r="Q188" s="22">
        <v>36</v>
      </c>
      <c r="R188" s="22">
        <v>36</v>
      </c>
      <c r="S188" s="22" t="s">
        <v>474</v>
      </c>
      <c r="T188" s="22" t="s">
        <v>511</v>
      </c>
      <c r="U188" s="22" t="s">
        <v>476</v>
      </c>
      <c r="V188" s="29">
        <v>0.93259259259259253</v>
      </c>
      <c r="W188" s="28">
        <v>42354.932592592595</v>
      </c>
      <c r="X188" s="22">
        <v>1.6279999999999999</v>
      </c>
      <c r="Y188" s="22">
        <v>989</v>
      </c>
      <c r="Z188" s="22">
        <v>87</v>
      </c>
      <c r="AA188" s="22">
        <v>0</v>
      </c>
      <c r="AB188" s="22">
        <v>0</v>
      </c>
      <c r="AC188" s="22">
        <v>0</v>
      </c>
      <c r="AD188" s="22">
        <v>6.0170000000000003</v>
      </c>
      <c r="AE188" s="22">
        <v>927</v>
      </c>
      <c r="AF188" s="22">
        <v>97</v>
      </c>
      <c r="AG188" s="22">
        <v>0</v>
      </c>
      <c r="AH188" s="22">
        <v>0</v>
      </c>
      <c r="AI188" s="22">
        <v>0</v>
      </c>
      <c r="AJ188" s="22" t="s">
        <v>212</v>
      </c>
      <c r="AK188" s="22">
        <v>11</v>
      </c>
      <c r="AL188" s="22">
        <v>3</v>
      </c>
      <c r="AM188" s="22">
        <v>1</v>
      </c>
      <c r="AN188" s="22">
        <v>3</v>
      </c>
      <c r="AO188" s="22">
        <v>7.6652777777777796</v>
      </c>
      <c r="AP188" s="12">
        <v>0</v>
      </c>
      <c r="AQ188" s="23">
        <v>387.13718939235798</v>
      </c>
      <c r="AR188" s="24">
        <v>522.46001103143999</v>
      </c>
      <c r="AS188" s="22">
        <v>11002</v>
      </c>
      <c r="AT188" s="22">
        <v>7.6652777777777796</v>
      </c>
      <c r="AU188" s="22">
        <v>11</v>
      </c>
      <c r="AV188" s="22">
        <v>2</v>
      </c>
      <c r="AW188" s="12">
        <v>0</v>
      </c>
      <c r="AX188" s="23">
        <v>387.13718939235798</v>
      </c>
      <c r="AY188" s="24">
        <v>522.46001103143999</v>
      </c>
      <c r="AZ188" s="22">
        <v>13.170833333333301</v>
      </c>
      <c r="BA188" s="22">
        <v>11</v>
      </c>
      <c r="BB188" s="22">
        <v>3</v>
      </c>
      <c r="BC188" s="25">
        <v>0</v>
      </c>
      <c r="BD188" s="23">
        <v>486.11401127584003</v>
      </c>
      <c r="BE188" s="24">
        <v>487.15940430226101</v>
      </c>
      <c r="BF188" s="25">
        <v>0</v>
      </c>
      <c r="BG188" s="26">
        <v>0</v>
      </c>
      <c r="BH188" s="26">
        <v>0</v>
      </c>
      <c r="BI188" s="23">
        <v>1.82971439079883</v>
      </c>
      <c r="BJ188" s="23">
        <v>3.0407737292916801E-3</v>
      </c>
      <c r="BK188" s="23">
        <v>1.8327551645281199</v>
      </c>
      <c r="BL188" s="24">
        <v>2.46928641059151</v>
      </c>
      <c r="BM188" s="24">
        <v>0.53168554319095895</v>
      </c>
      <c r="BN188" s="24">
        <v>3.0009719537824702</v>
      </c>
      <c r="BO188" s="25">
        <v>0</v>
      </c>
      <c r="BP188" s="25">
        <v>0</v>
      </c>
      <c r="BQ188" s="25">
        <v>0</v>
      </c>
      <c r="BR188" s="23">
        <v>2.2975054486405999</v>
      </c>
      <c r="BS188" s="23">
        <v>3.8181883720555601E-3</v>
      </c>
      <c r="BT188" s="23">
        <v>2.3013236370126502</v>
      </c>
      <c r="BU188" s="24">
        <v>2.30244625700748</v>
      </c>
      <c r="BV188" s="24">
        <v>0.49576160285585003</v>
      </c>
      <c r="BW188" s="24">
        <v>2.79820785986333</v>
      </c>
      <c r="BX188" s="25">
        <v>0</v>
      </c>
      <c r="BY188" s="23">
        <v>8.9479453760556701E-2</v>
      </c>
      <c r="BZ188" s="24">
        <v>0.12075676964076899</v>
      </c>
      <c r="CA188" s="25">
        <v>0</v>
      </c>
      <c r="CB188" s="23">
        <v>7.6952330234078797E-2</v>
      </c>
      <c r="CC188" s="24">
        <v>0</v>
      </c>
      <c r="CD188" s="22">
        <v>5.50555555555552</v>
      </c>
      <c r="CE188" s="25">
        <v>0</v>
      </c>
      <c r="CF188" s="23">
        <v>1.52221299984507E-2</v>
      </c>
      <c r="CG188" s="15">
        <v>0</v>
      </c>
      <c r="CH188" s="25">
        <v>0</v>
      </c>
      <c r="CI188" s="23">
        <v>8.6374658683309805E-2</v>
      </c>
      <c r="CJ188" s="24">
        <v>0</v>
      </c>
      <c r="CK188" s="25">
        <v>0</v>
      </c>
      <c r="CL188" s="23">
        <v>0.37949880732924801</v>
      </c>
      <c r="CM188" s="24">
        <v>0</v>
      </c>
      <c r="CN188" s="27">
        <v>0</v>
      </c>
      <c r="CO188" s="23">
        <v>0</v>
      </c>
      <c r="CP188" s="24">
        <v>0</v>
      </c>
      <c r="CQ188" s="25">
        <v>0</v>
      </c>
      <c r="CR188" s="25">
        <f t="shared" si="14"/>
        <v>0</v>
      </c>
      <c r="CS188" s="17">
        <v>0</v>
      </c>
      <c r="CT188" s="17">
        <f t="shared" si="15"/>
        <v>0</v>
      </c>
      <c r="CU188" s="24">
        <v>0</v>
      </c>
      <c r="CV188" s="25">
        <v>0</v>
      </c>
      <c r="CW188" s="25">
        <f t="shared" si="17"/>
        <v>0</v>
      </c>
      <c r="CX188" s="23">
        <v>0</v>
      </c>
      <c r="CY188" s="23">
        <f t="shared" si="16"/>
        <v>0</v>
      </c>
      <c r="CZ188" s="24">
        <v>0</v>
      </c>
      <c r="DA188" s="24">
        <v>0</v>
      </c>
      <c r="DB188" s="25">
        <v>0</v>
      </c>
      <c r="DC188" s="23">
        <v>0</v>
      </c>
      <c r="DD188" s="24">
        <v>0</v>
      </c>
    </row>
    <row r="189" spans="1:108" x14ac:dyDescent="0.25">
      <c r="A189" s="22">
        <v>61</v>
      </c>
      <c r="B189" s="22">
        <v>32</v>
      </c>
      <c r="C189" s="22">
        <v>6</v>
      </c>
      <c r="D189" s="22">
        <v>61</v>
      </c>
      <c r="E189" s="22">
        <v>11</v>
      </c>
      <c r="F189" s="22" t="s">
        <v>117</v>
      </c>
      <c r="G189" s="22" t="s">
        <v>109</v>
      </c>
      <c r="H189" s="22">
        <v>3</v>
      </c>
      <c r="I189" s="32">
        <v>2010</v>
      </c>
      <c r="J189" s="22">
        <v>2</v>
      </c>
      <c r="K189" s="22">
        <v>0</v>
      </c>
      <c r="L189" s="22">
        <v>1</v>
      </c>
      <c r="M189" s="22">
        <v>0</v>
      </c>
      <c r="N189" s="22">
        <v>1</v>
      </c>
      <c r="O189" s="22" t="s">
        <v>281</v>
      </c>
      <c r="P189" s="28">
        <v>42355.979166666664</v>
      </c>
      <c r="Q189" s="22">
        <v>61</v>
      </c>
      <c r="R189" s="22">
        <v>61</v>
      </c>
      <c r="S189" s="22" t="s">
        <v>474</v>
      </c>
      <c r="T189" s="22" t="s">
        <v>537</v>
      </c>
      <c r="U189" s="22" t="s">
        <v>520</v>
      </c>
      <c r="V189" s="29">
        <v>0.16199074074074074</v>
      </c>
      <c r="W189" s="28">
        <v>42355.161990740744</v>
      </c>
      <c r="X189" s="22">
        <v>1.623</v>
      </c>
      <c r="Y189" s="22">
        <v>925</v>
      </c>
      <c r="Z189" s="22">
        <v>80</v>
      </c>
      <c r="AA189" s="22">
        <v>0</v>
      </c>
      <c r="AB189" s="22">
        <v>0</v>
      </c>
      <c r="AC189" s="22">
        <v>0</v>
      </c>
      <c r="AD189" s="22">
        <v>6.0209999999999999</v>
      </c>
      <c r="AE189" s="22">
        <v>1164</v>
      </c>
      <c r="AF189" s="22">
        <v>114</v>
      </c>
      <c r="AG189" s="22">
        <v>0</v>
      </c>
      <c r="AH189" s="22">
        <v>0</v>
      </c>
      <c r="AI189" s="22">
        <v>0</v>
      </c>
      <c r="AJ189" s="22" t="s">
        <v>283</v>
      </c>
      <c r="AK189" s="22">
        <v>11</v>
      </c>
      <c r="AL189" s="22">
        <v>3</v>
      </c>
      <c r="AM189" s="22">
        <v>1</v>
      </c>
      <c r="AN189" s="22">
        <v>3</v>
      </c>
      <c r="AO189" s="22">
        <v>13.170833333333301</v>
      </c>
      <c r="AP189" s="12">
        <v>0</v>
      </c>
      <c r="AQ189" s="23">
        <v>486.11401127584003</v>
      </c>
      <c r="AR189" s="24">
        <v>487.15940430226101</v>
      </c>
      <c r="AS189" s="22">
        <v>11003</v>
      </c>
      <c r="AT189" s="22">
        <v>13.170833333333301</v>
      </c>
      <c r="AU189" s="22">
        <v>11</v>
      </c>
      <c r="AV189" s="22">
        <v>3</v>
      </c>
      <c r="AW189" s="12">
        <v>0</v>
      </c>
      <c r="AX189" s="23">
        <v>486.11401127584003</v>
      </c>
      <c r="AY189" s="24">
        <v>487.15940430226101</v>
      </c>
      <c r="AZ189" s="22">
        <v>18.6802777777778</v>
      </c>
      <c r="BA189" s="22">
        <v>11</v>
      </c>
      <c r="BB189" s="22">
        <v>4</v>
      </c>
      <c r="BC189" s="25">
        <v>0</v>
      </c>
      <c r="BD189" s="23">
        <v>486.94925871789502</v>
      </c>
      <c r="BE189" s="24">
        <v>545.62603419746301</v>
      </c>
      <c r="BF189" s="25">
        <v>0</v>
      </c>
      <c r="BG189" s="26">
        <v>0</v>
      </c>
      <c r="BH189" s="26">
        <v>0</v>
      </c>
      <c r="BI189" s="23">
        <v>2.2975054486405999</v>
      </c>
      <c r="BJ189" s="23">
        <v>3.8181883720555601E-3</v>
      </c>
      <c r="BK189" s="23">
        <v>2.3013236370126502</v>
      </c>
      <c r="BL189" s="24">
        <v>2.30244625700748</v>
      </c>
      <c r="BM189" s="24">
        <v>0.49576160285585003</v>
      </c>
      <c r="BN189" s="24">
        <v>2.79820785986333</v>
      </c>
      <c r="BO189" s="25">
        <v>0</v>
      </c>
      <c r="BP189" s="25">
        <v>0</v>
      </c>
      <c r="BQ189" s="25">
        <v>0</v>
      </c>
      <c r="BR189" s="23">
        <v>2.30145305250424</v>
      </c>
      <c r="BS189" s="23">
        <v>3.8247488331759299E-3</v>
      </c>
      <c r="BT189" s="23">
        <v>2.3052778013374202</v>
      </c>
      <c r="BU189" s="24">
        <v>2.5787752613810202</v>
      </c>
      <c r="BV189" s="24">
        <v>0.55526062903587403</v>
      </c>
      <c r="BW189" s="24">
        <v>3.1340358904168899</v>
      </c>
      <c r="BX189" s="25">
        <v>0</v>
      </c>
      <c r="BY189" s="23">
        <v>0.112356077861152</v>
      </c>
      <c r="BZ189" s="24">
        <v>0.112597700726462</v>
      </c>
      <c r="CA189" s="25">
        <v>0</v>
      </c>
      <c r="CB189" s="23">
        <v>9.66262269605907E-2</v>
      </c>
      <c r="CC189" s="24">
        <v>0</v>
      </c>
      <c r="CD189" s="22">
        <v>5.5094444444445001</v>
      </c>
      <c r="CE189" s="25">
        <v>0</v>
      </c>
      <c r="CF189" s="23">
        <v>1.5232882259802001E-2</v>
      </c>
      <c r="CG189" s="15">
        <v>0</v>
      </c>
      <c r="CH189" s="25">
        <v>0</v>
      </c>
      <c r="CI189" s="23">
        <v>8.6374658683309805E-2</v>
      </c>
      <c r="CJ189" s="24">
        <v>0</v>
      </c>
      <c r="CK189" s="25">
        <v>0</v>
      </c>
      <c r="CL189" s="23">
        <v>-8.1923525717785897E-2</v>
      </c>
      <c r="CM189" s="24">
        <v>0</v>
      </c>
      <c r="CN189" s="27">
        <v>0</v>
      </c>
      <c r="CO189" s="23">
        <v>0</v>
      </c>
      <c r="CP189" s="24">
        <v>0</v>
      </c>
      <c r="CQ189" s="25">
        <v>0</v>
      </c>
      <c r="CR189" s="25">
        <f t="shared" si="14"/>
        <v>0</v>
      </c>
      <c r="CS189" s="17">
        <v>0</v>
      </c>
      <c r="CT189" s="17">
        <f t="shared" si="15"/>
        <v>0</v>
      </c>
      <c r="CU189" s="24">
        <v>0</v>
      </c>
      <c r="CV189" s="25">
        <v>0</v>
      </c>
      <c r="CW189" s="25">
        <f t="shared" si="17"/>
        <v>0</v>
      </c>
      <c r="CX189" s="23">
        <v>0</v>
      </c>
      <c r="CY189" s="23">
        <f t="shared" si="16"/>
        <v>0</v>
      </c>
      <c r="CZ189" s="24">
        <v>0</v>
      </c>
      <c r="DA189" s="24">
        <v>0</v>
      </c>
      <c r="DB189" s="25">
        <v>0</v>
      </c>
      <c r="DC189" s="23">
        <v>0</v>
      </c>
      <c r="DD189" s="24">
        <v>0</v>
      </c>
    </row>
    <row r="190" spans="1:108" x14ac:dyDescent="0.25">
      <c r="A190" s="22">
        <v>86</v>
      </c>
      <c r="B190" s="22">
        <v>32</v>
      </c>
      <c r="C190" s="22">
        <v>6</v>
      </c>
      <c r="D190" s="22">
        <v>86</v>
      </c>
      <c r="E190" s="22">
        <v>11</v>
      </c>
      <c r="F190" s="22" t="s">
        <v>117</v>
      </c>
      <c r="G190" s="22" t="s">
        <v>109</v>
      </c>
      <c r="H190" s="22">
        <v>4</v>
      </c>
      <c r="I190" s="32">
        <v>2010</v>
      </c>
      <c r="J190" s="22">
        <v>2</v>
      </c>
      <c r="K190" s="22">
        <v>0</v>
      </c>
      <c r="L190" s="22">
        <v>1</v>
      </c>
      <c r="M190" s="22">
        <v>0</v>
      </c>
      <c r="N190" s="22">
        <v>1</v>
      </c>
      <c r="O190" s="22" t="s">
        <v>352</v>
      </c>
      <c r="P190" s="28">
        <v>42356.204861111109</v>
      </c>
      <c r="Q190" s="22">
        <v>86</v>
      </c>
      <c r="R190" s="22">
        <v>86</v>
      </c>
      <c r="S190" s="22" t="s">
        <v>474</v>
      </c>
      <c r="T190" s="22" t="s">
        <v>562</v>
      </c>
      <c r="U190" s="22" t="s">
        <v>520</v>
      </c>
      <c r="V190" s="29">
        <v>0.39155092592592594</v>
      </c>
      <c r="W190" s="28">
        <v>42355.391550925924</v>
      </c>
      <c r="X190" s="22">
        <v>1.6259999999999999</v>
      </c>
      <c r="Y190" s="22">
        <v>1031</v>
      </c>
      <c r="Z190" s="22">
        <v>93</v>
      </c>
      <c r="AA190" s="22">
        <v>0</v>
      </c>
      <c r="AB190" s="22">
        <v>0</v>
      </c>
      <c r="AC190" s="22">
        <v>0</v>
      </c>
      <c r="AD190" s="22">
        <v>6</v>
      </c>
      <c r="AE190" s="22">
        <v>1166</v>
      </c>
      <c r="AF190" s="22">
        <v>120</v>
      </c>
      <c r="AG190" s="22">
        <v>0</v>
      </c>
      <c r="AH190" s="22">
        <v>0</v>
      </c>
      <c r="AI190" s="22">
        <v>0</v>
      </c>
      <c r="AJ190" s="22" t="s">
        <v>354</v>
      </c>
      <c r="AK190" s="22">
        <v>11</v>
      </c>
      <c r="AL190" s="22">
        <v>3</v>
      </c>
      <c r="AM190" s="22">
        <v>1</v>
      </c>
      <c r="AN190" s="22">
        <v>3</v>
      </c>
      <c r="AO190" s="22">
        <v>18.6802777777778</v>
      </c>
      <c r="AP190" s="12">
        <v>0</v>
      </c>
      <c r="AQ190" s="23">
        <v>486.94925871789502</v>
      </c>
      <c r="AR190" s="24">
        <v>545.62603419746301</v>
      </c>
      <c r="AS190" s="22">
        <v>11004</v>
      </c>
      <c r="AT190" s="22">
        <v>18.6802777777778</v>
      </c>
      <c r="AU190" s="22">
        <v>11</v>
      </c>
      <c r="AV190" s="22">
        <v>4</v>
      </c>
      <c r="AW190" s="12">
        <v>0</v>
      </c>
      <c r="AX190" s="23">
        <v>486.94925871789502</v>
      </c>
      <c r="AY190" s="24">
        <v>545.62603419746301</v>
      </c>
      <c r="AZ190" s="22">
        <v>24.188888888888901</v>
      </c>
      <c r="BA190" s="22">
        <v>11</v>
      </c>
      <c r="BB190" s="22">
        <v>5</v>
      </c>
      <c r="BC190" s="25">
        <v>0</v>
      </c>
      <c r="BD190" s="23">
        <v>520.77678012111096</v>
      </c>
      <c r="BE190" s="24">
        <v>590.85493656922199</v>
      </c>
      <c r="BF190" s="25">
        <v>0</v>
      </c>
      <c r="BG190" s="26">
        <v>0</v>
      </c>
      <c r="BH190" s="26">
        <v>0</v>
      </c>
      <c r="BI190" s="23">
        <v>2.30145305250424</v>
      </c>
      <c r="BJ190" s="23">
        <v>3.8247488331759299E-3</v>
      </c>
      <c r="BK190" s="23">
        <v>2.3052778013374202</v>
      </c>
      <c r="BL190" s="24">
        <v>2.5787752613810202</v>
      </c>
      <c r="BM190" s="24">
        <v>0.55526062903587403</v>
      </c>
      <c r="BN190" s="24">
        <v>3.1340358904168899</v>
      </c>
      <c r="BO190" s="25">
        <v>0</v>
      </c>
      <c r="BP190" s="25">
        <v>0</v>
      </c>
      <c r="BQ190" s="25">
        <v>0</v>
      </c>
      <c r="BR190" s="23">
        <v>2.4613310089818099</v>
      </c>
      <c r="BS190" s="23">
        <v>4.0904475085509397E-3</v>
      </c>
      <c r="BT190" s="23">
        <v>2.4654214564903598</v>
      </c>
      <c r="BU190" s="24">
        <v>2.7925392081605498</v>
      </c>
      <c r="BV190" s="24">
        <v>0.60128817759023101</v>
      </c>
      <c r="BW190" s="24">
        <v>3.3938273857507801</v>
      </c>
      <c r="BX190" s="25">
        <v>0</v>
      </c>
      <c r="BY190" s="23">
        <v>0.112549129541326</v>
      </c>
      <c r="BZ190" s="24">
        <v>0.12611115861578201</v>
      </c>
      <c r="CA190" s="25">
        <v>0</v>
      </c>
      <c r="CB190" s="23">
        <v>9.6792251405540194E-2</v>
      </c>
      <c r="CC190" s="24">
        <v>0</v>
      </c>
      <c r="CD190" s="22">
        <v>5.5086111111111</v>
      </c>
      <c r="CE190" s="25">
        <v>0</v>
      </c>
      <c r="CF190" s="23">
        <v>1.5230578203797999E-2</v>
      </c>
      <c r="CG190" s="15">
        <v>0</v>
      </c>
      <c r="CH190" s="25">
        <v>0</v>
      </c>
      <c r="CI190" s="23">
        <v>8.6374658683309805E-2</v>
      </c>
      <c r="CJ190" s="24">
        <v>0</v>
      </c>
      <c r="CK190" s="25">
        <v>0</v>
      </c>
      <c r="CL190" s="23">
        <v>7.4295296401621205E-2</v>
      </c>
      <c r="CM190" s="24">
        <v>0</v>
      </c>
      <c r="CN190" s="27">
        <v>0</v>
      </c>
      <c r="CO190" s="23">
        <v>0</v>
      </c>
      <c r="CP190" s="24">
        <v>0</v>
      </c>
      <c r="CQ190" s="25">
        <v>0</v>
      </c>
      <c r="CR190" s="25">
        <f t="shared" si="14"/>
        <v>0</v>
      </c>
      <c r="CS190" s="17">
        <v>0</v>
      </c>
      <c r="CT190" s="17">
        <f t="shared" si="15"/>
        <v>0</v>
      </c>
      <c r="CU190" s="24">
        <v>0</v>
      </c>
      <c r="CV190" s="25">
        <v>0</v>
      </c>
      <c r="CW190" s="25">
        <f t="shared" si="17"/>
        <v>0</v>
      </c>
      <c r="CX190" s="23">
        <v>0</v>
      </c>
      <c r="CY190" s="23">
        <f t="shared" si="16"/>
        <v>0</v>
      </c>
      <c r="CZ190" s="24">
        <v>0</v>
      </c>
      <c r="DA190" s="24">
        <v>0</v>
      </c>
      <c r="DB190" s="25">
        <v>0</v>
      </c>
      <c r="DC190" s="23">
        <v>0</v>
      </c>
      <c r="DD190" s="24">
        <v>0</v>
      </c>
    </row>
    <row r="191" spans="1:108" x14ac:dyDescent="0.25">
      <c r="A191" s="22">
        <v>111</v>
      </c>
      <c r="B191" s="22">
        <v>32</v>
      </c>
      <c r="C191" s="22">
        <v>6</v>
      </c>
      <c r="D191" s="22">
        <v>111</v>
      </c>
      <c r="E191" s="22">
        <v>11</v>
      </c>
      <c r="F191" s="22" t="s">
        <v>117</v>
      </c>
      <c r="G191" s="22" t="s">
        <v>109</v>
      </c>
      <c r="H191" s="22">
        <v>5</v>
      </c>
      <c r="I191" s="32">
        <v>2010</v>
      </c>
      <c r="J191" s="22">
        <v>2</v>
      </c>
      <c r="K191" s="22">
        <v>0</v>
      </c>
      <c r="L191" s="22">
        <v>1</v>
      </c>
      <c r="M191" s="22">
        <v>0</v>
      </c>
      <c r="N191" s="22">
        <v>1</v>
      </c>
      <c r="O191" s="22" t="s">
        <v>423</v>
      </c>
      <c r="P191" s="28">
        <v>42356.430555555555</v>
      </c>
      <c r="Q191" s="22">
        <v>111</v>
      </c>
      <c r="R191" s="22">
        <v>111</v>
      </c>
      <c r="S191" s="22" t="s">
        <v>474</v>
      </c>
      <c r="T191" s="22" t="s">
        <v>587</v>
      </c>
      <c r="U191" s="22" t="s">
        <v>520</v>
      </c>
      <c r="V191" s="29">
        <v>0.62107638888888894</v>
      </c>
      <c r="W191" s="28">
        <v>42355.621076388888</v>
      </c>
      <c r="X191" s="22">
        <v>1.623</v>
      </c>
      <c r="Y191" s="22">
        <v>1113</v>
      </c>
      <c r="Z191" s="22">
        <v>97</v>
      </c>
      <c r="AA191" s="22">
        <v>0</v>
      </c>
      <c r="AB191" s="22">
        <v>0</v>
      </c>
      <c r="AC191" s="22">
        <v>0</v>
      </c>
      <c r="AD191" s="22">
        <v>6.0220000000000002</v>
      </c>
      <c r="AE191" s="22">
        <v>1247</v>
      </c>
      <c r="AF191" s="22">
        <v>122</v>
      </c>
      <c r="AG191" s="22">
        <v>0</v>
      </c>
      <c r="AH191" s="22">
        <v>0</v>
      </c>
      <c r="AI191" s="22">
        <v>0</v>
      </c>
      <c r="AJ191" s="22" t="s">
        <v>425</v>
      </c>
      <c r="AK191" s="22">
        <v>11</v>
      </c>
      <c r="AL191" s="22">
        <v>3</v>
      </c>
      <c r="AM191" s="22">
        <v>1</v>
      </c>
      <c r="AN191" s="22">
        <v>3</v>
      </c>
      <c r="AO191" s="22">
        <v>24.188888888888901</v>
      </c>
      <c r="AP191" s="12">
        <v>0</v>
      </c>
      <c r="AQ191" s="23">
        <v>520.77678012111096</v>
      </c>
      <c r="AR191" s="24">
        <v>590.85493656922199</v>
      </c>
      <c r="AS191" s="22">
        <v>11005</v>
      </c>
      <c r="AT191" s="22">
        <v>24.188888888888901</v>
      </c>
      <c r="AU191" s="22">
        <v>11</v>
      </c>
      <c r="AV191" s="22">
        <v>5</v>
      </c>
      <c r="AW191" s="12">
        <v>0</v>
      </c>
      <c r="AX191" s="23">
        <v>520.77678012111096</v>
      </c>
      <c r="AY191" s="24">
        <v>590.85493656922199</v>
      </c>
      <c r="AZ191" s="22">
        <v>29.700277777777799</v>
      </c>
      <c r="BA191" s="22">
        <v>11</v>
      </c>
      <c r="BB191" s="22">
        <v>6</v>
      </c>
      <c r="BC191" s="25">
        <v>0</v>
      </c>
      <c r="BD191" s="23">
        <v>603.04865316350003</v>
      </c>
      <c r="BE191" s="24">
        <v>547.83232211803602</v>
      </c>
      <c r="BF191" s="25">
        <v>0</v>
      </c>
      <c r="BG191" s="34">
        <v>-6.9376794785170695E-5</v>
      </c>
      <c r="BH191" s="26">
        <v>0</v>
      </c>
      <c r="BI191" s="23">
        <v>2.4613310089818099</v>
      </c>
      <c r="BJ191" s="23">
        <v>4.0904475085509397E-3</v>
      </c>
      <c r="BK191" s="23">
        <v>2.4654214564903598</v>
      </c>
      <c r="BL191" s="24">
        <v>2.7925392081605498</v>
      </c>
      <c r="BM191" s="24">
        <v>0.60128817759023101</v>
      </c>
      <c r="BN191" s="24">
        <v>3.3938273857507801</v>
      </c>
      <c r="BO191" s="25">
        <v>0</v>
      </c>
      <c r="BP191" s="25">
        <v>0</v>
      </c>
      <c r="BQ191" s="25">
        <v>0</v>
      </c>
      <c r="BR191" s="23">
        <v>2.85016998955071</v>
      </c>
      <c r="BS191" s="23">
        <v>4.7366529289074198E-3</v>
      </c>
      <c r="BT191" s="23">
        <v>2.8549066424796199</v>
      </c>
      <c r="BU191" s="24">
        <v>2.5892027709800201</v>
      </c>
      <c r="BV191" s="24">
        <v>0.55750587530681806</v>
      </c>
      <c r="BW191" s="24">
        <v>3.1467086462868399</v>
      </c>
      <c r="BX191" s="25">
        <v>0</v>
      </c>
      <c r="BY191" s="23">
        <v>0.12036772258836501</v>
      </c>
      <c r="BZ191" s="24">
        <v>0.136564965662237</v>
      </c>
      <c r="CA191" s="33">
        <v>-4.2986601751259002E-5</v>
      </c>
      <c r="CB191" s="23">
        <v>0.103516241425994</v>
      </c>
      <c r="CC191" s="31">
        <v>-4.2986601751259002E-5</v>
      </c>
      <c r="CD191" s="22">
        <v>5.5113888888889004</v>
      </c>
      <c r="CE191" s="25">
        <v>0</v>
      </c>
      <c r="CF191" s="23">
        <v>1.52382583904774E-2</v>
      </c>
      <c r="CG191" s="15">
        <v>0</v>
      </c>
      <c r="CH191" s="25">
        <v>0</v>
      </c>
      <c r="CI191" s="23">
        <v>8.6374658683309805E-2</v>
      </c>
      <c r="CJ191" s="24">
        <v>0</v>
      </c>
      <c r="CK191" s="25">
        <v>0</v>
      </c>
      <c r="CL191" s="23">
        <v>0.30472375007783897</v>
      </c>
      <c r="CM191" s="24">
        <v>-0.110510787199951</v>
      </c>
      <c r="CN191" s="27">
        <v>0</v>
      </c>
      <c r="CO191" s="23">
        <v>0</v>
      </c>
      <c r="CP191" s="24">
        <v>0</v>
      </c>
      <c r="CQ191" s="25">
        <v>0</v>
      </c>
      <c r="CR191" s="25">
        <f t="shared" si="14"/>
        <v>0</v>
      </c>
      <c r="CS191" s="17">
        <v>0</v>
      </c>
      <c r="CT191" s="17">
        <f t="shared" si="15"/>
        <v>0</v>
      </c>
      <c r="CU191" s="24">
        <v>0</v>
      </c>
      <c r="CV191" s="25">
        <v>0</v>
      </c>
      <c r="CW191" s="25">
        <f t="shared" si="17"/>
        <v>0</v>
      </c>
      <c r="CX191" s="23">
        <v>0</v>
      </c>
      <c r="CY191" s="23">
        <f t="shared" si="16"/>
        <v>0</v>
      </c>
      <c r="CZ191" s="24">
        <v>0</v>
      </c>
      <c r="DA191" s="24">
        <v>0</v>
      </c>
      <c r="DB191" s="25">
        <v>0</v>
      </c>
      <c r="DC191" s="23">
        <v>0</v>
      </c>
      <c r="DD191" s="24">
        <v>0</v>
      </c>
    </row>
    <row r="192" spans="1:108" x14ac:dyDescent="0.25">
      <c r="A192" s="22">
        <v>13</v>
      </c>
      <c r="B192" s="22">
        <v>32</v>
      </c>
      <c r="C192" s="22">
        <v>6</v>
      </c>
      <c r="D192" s="22">
        <v>13</v>
      </c>
      <c r="E192" s="22">
        <v>13</v>
      </c>
      <c r="F192" s="22" t="s">
        <v>126</v>
      </c>
      <c r="G192" s="22" t="s">
        <v>109</v>
      </c>
      <c r="H192" s="22">
        <v>1</v>
      </c>
      <c r="I192" s="32">
        <v>2011</v>
      </c>
      <c r="J192" s="22">
        <v>2</v>
      </c>
      <c r="K192" s="22">
        <v>0</v>
      </c>
      <c r="L192" s="22">
        <v>1</v>
      </c>
      <c r="M192" s="22">
        <v>1</v>
      </c>
      <c r="N192" s="22">
        <v>1</v>
      </c>
      <c r="O192" s="22" t="s">
        <v>143</v>
      </c>
      <c r="P192" s="28">
        <v>42355.54583333333</v>
      </c>
      <c r="Q192" s="22">
        <v>13</v>
      </c>
      <c r="R192" s="22">
        <v>13</v>
      </c>
      <c r="S192" s="22" t="s">
        <v>474</v>
      </c>
      <c r="T192" s="22" t="s">
        <v>488</v>
      </c>
      <c r="U192" s="22" t="s">
        <v>476</v>
      </c>
      <c r="V192" s="29">
        <v>0.72244212962962961</v>
      </c>
      <c r="W192" s="28">
        <v>42354.722442129627</v>
      </c>
      <c r="X192" s="22">
        <v>1.63</v>
      </c>
      <c r="Y192" s="22">
        <v>9803</v>
      </c>
      <c r="Z192" s="22">
        <v>1195</v>
      </c>
      <c r="AA192" s="22">
        <v>0</v>
      </c>
      <c r="AB192" s="22">
        <v>0</v>
      </c>
      <c r="AC192" s="22">
        <v>0</v>
      </c>
      <c r="AD192" s="22">
        <v>6.016</v>
      </c>
      <c r="AE192" s="22">
        <v>1079</v>
      </c>
      <c r="AF192" s="22">
        <v>109</v>
      </c>
      <c r="AG192" s="22">
        <v>0</v>
      </c>
      <c r="AH192" s="22">
        <v>0</v>
      </c>
      <c r="AI192" s="22">
        <v>0</v>
      </c>
      <c r="AJ192" s="22" t="s">
        <v>145</v>
      </c>
      <c r="AK192" s="22">
        <v>13</v>
      </c>
      <c r="AL192" s="22">
        <v>13</v>
      </c>
      <c r="AM192" s="22">
        <v>3</v>
      </c>
      <c r="AN192" s="22">
        <v>3</v>
      </c>
      <c r="AO192" s="22">
        <v>2.6216666666666701</v>
      </c>
      <c r="AP192" s="12">
        <v>0</v>
      </c>
      <c r="AQ192" s="23">
        <v>450.61599498851501</v>
      </c>
      <c r="AR192" s="24">
        <v>5384.0154440154402</v>
      </c>
      <c r="AS192" s="22">
        <v>13001</v>
      </c>
      <c r="AT192" s="22">
        <v>2.6216666666666701</v>
      </c>
      <c r="AU192" s="22">
        <v>13</v>
      </c>
      <c r="AV192" s="22">
        <v>1</v>
      </c>
      <c r="AW192" s="12">
        <v>0</v>
      </c>
      <c r="AX192" s="23">
        <v>450.61599498851501</v>
      </c>
      <c r="AY192" s="24">
        <v>5384.0154440154402</v>
      </c>
      <c r="AZ192" s="22">
        <v>8.1052777777777791</v>
      </c>
      <c r="BA192" s="22">
        <v>13</v>
      </c>
      <c r="BB192" s="22">
        <v>2</v>
      </c>
      <c r="BC192" s="25">
        <v>0</v>
      </c>
      <c r="BD192" s="23">
        <v>504.90707872207099</v>
      </c>
      <c r="BE192" s="24">
        <v>13482.195256481</v>
      </c>
      <c r="BF192" s="25">
        <v>0</v>
      </c>
      <c r="BG192" s="34">
        <v>-6.9376794785170695E-5</v>
      </c>
      <c r="BH192" s="26">
        <v>0</v>
      </c>
      <c r="BI192" s="23">
        <v>2.12973228443574</v>
      </c>
      <c r="BJ192" s="23">
        <v>3.5393687744398202E-3</v>
      </c>
      <c r="BK192" s="23">
        <v>2.1332716532101799</v>
      </c>
      <c r="BL192" s="24">
        <v>25.446303811990902</v>
      </c>
      <c r="BM192" s="24">
        <v>5.4790857012166603</v>
      </c>
      <c r="BN192" s="24">
        <v>30.925389513207499</v>
      </c>
      <c r="BO192" s="25">
        <v>0</v>
      </c>
      <c r="BP192" s="25">
        <v>0</v>
      </c>
      <c r="BQ192" s="25">
        <v>0</v>
      </c>
      <c r="BR192" s="23">
        <v>2.38632653557258</v>
      </c>
      <c r="BS192" s="23">
        <v>3.9657987472638996E-3</v>
      </c>
      <c r="BT192" s="23">
        <v>2.3902923343198399</v>
      </c>
      <c r="BU192" s="24">
        <v>63.720477795125397</v>
      </c>
      <c r="BV192" s="24">
        <v>13.7202621387177</v>
      </c>
      <c r="BW192" s="24">
        <v>77.440739933843005</v>
      </c>
      <c r="BX192" s="25">
        <v>0</v>
      </c>
      <c r="BY192" s="23">
        <v>0.104151381453765</v>
      </c>
      <c r="BZ192" s="24">
        <v>1.2444135416828901</v>
      </c>
      <c r="CA192" s="33">
        <v>-4.2986601751259002E-5</v>
      </c>
      <c r="CB192" s="23">
        <v>8.9570188050238198E-2</v>
      </c>
      <c r="CC192" s="31">
        <v>-4.2986601751259002E-5</v>
      </c>
      <c r="CD192" s="22">
        <v>5.4836111111111103</v>
      </c>
      <c r="CE192" s="25">
        <v>0</v>
      </c>
      <c r="CF192" s="23">
        <v>1.5161456523683999E-2</v>
      </c>
      <c r="CG192" s="15">
        <v>0</v>
      </c>
      <c r="CH192" s="25">
        <v>0</v>
      </c>
      <c r="CI192" s="23">
        <v>8.6374658683309805E-2</v>
      </c>
      <c r="CJ192" s="24">
        <v>0</v>
      </c>
      <c r="CK192" s="33">
        <v>-6.9978188897397803E-6</v>
      </c>
      <c r="CL192" s="23">
        <v>0.170065759306194</v>
      </c>
      <c r="CM192" s="24">
        <v>47.759806948920101</v>
      </c>
      <c r="CN192" s="27">
        <v>-1.09147974600918E-3</v>
      </c>
      <c r="CO192" s="23">
        <v>-1.02380156813294E-3</v>
      </c>
      <c r="CP192" s="24">
        <v>30.925389513207499</v>
      </c>
      <c r="CQ192" s="25">
        <v>-3.0561432888257099E-2</v>
      </c>
      <c r="CR192" s="25">
        <f t="shared" si="14"/>
        <v>-1.0914797460091822E-3</v>
      </c>
      <c r="CS192" s="17">
        <v>-2.86664439077223E-2</v>
      </c>
      <c r="CT192" s="17">
        <f t="shared" si="15"/>
        <v>-1.0238015681329393E-3</v>
      </c>
      <c r="CU192" s="24">
        <v>1360.71713858113</v>
      </c>
      <c r="CV192" s="25">
        <v>-0.32512162647082099</v>
      </c>
      <c r="CW192" s="25">
        <f t="shared" si="17"/>
        <v>-1.1611486659672179E-2</v>
      </c>
      <c r="CX192" s="23">
        <v>-0.30496216923108799</v>
      </c>
      <c r="CY192" s="23">
        <f t="shared" si="16"/>
        <v>-1.0891506043967427E-2</v>
      </c>
      <c r="CZ192" s="24">
        <v>14475.714240224799</v>
      </c>
      <c r="DA192" s="24">
        <f t="shared" si="18"/>
        <v>328.9935054596545</v>
      </c>
      <c r="DB192" s="25">
        <v>-2.7783120807506498</v>
      </c>
      <c r="DC192" s="23">
        <v>-2.60604035524748</v>
      </c>
      <c r="DD192" s="24">
        <v>123701.55805283001</v>
      </c>
    </row>
    <row r="193" spans="1:108" x14ac:dyDescent="0.25">
      <c r="A193" s="22">
        <v>38</v>
      </c>
      <c r="B193" s="22">
        <v>32</v>
      </c>
      <c r="C193" s="22">
        <v>6</v>
      </c>
      <c r="D193" s="22">
        <v>38</v>
      </c>
      <c r="E193" s="22">
        <v>13</v>
      </c>
      <c r="F193" s="22" t="s">
        <v>126</v>
      </c>
      <c r="G193" s="22" t="s">
        <v>109</v>
      </c>
      <c r="H193" s="22">
        <v>2</v>
      </c>
      <c r="I193" s="32">
        <v>2011</v>
      </c>
      <c r="J193" s="22">
        <v>2</v>
      </c>
      <c r="K193" s="22">
        <v>0</v>
      </c>
      <c r="L193" s="22">
        <v>1</v>
      </c>
      <c r="M193" s="22">
        <v>1</v>
      </c>
      <c r="N193" s="22">
        <v>1</v>
      </c>
      <c r="O193" s="22" t="s">
        <v>216</v>
      </c>
      <c r="P193" s="28">
        <v>42355.771527777775</v>
      </c>
      <c r="Q193" s="22">
        <v>38</v>
      </c>
      <c r="R193" s="22">
        <v>38</v>
      </c>
      <c r="S193" s="22" t="s">
        <v>474</v>
      </c>
      <c r="T193" s="22" t="s">
        <v>513</v>
      </c>
      <c r="U193" s="22" t="s">
        <v>476</v>
      </c>
      <c r="V193" s="29">
        <v>0.95092592592592595</v>
      </c>
      <c r="W193" s="28">
        <v>42354.950925925928</v>
      </c>
      <c r="X193" s="22">
        <v>1.6279999999999999</v>
      </c>
      <c r="Y193" s="22">
        <v>24485</v>
      </c>
      <c r="Z193" s="22">
        <v>3055</v>
      </c>
      <c r="AA193" s="22">
        <v>0</v>
      </c>
      <c r="AB193" s="22">
        <v>0</v>
      </c>
      <c r="AC193" s="22">
        <v>0</v>
      </c>
      <c r="AD193" s="22">
        <v>6.0129999999999999</v>
      </c>
      <c r="AE193" s="22">
        <v>1209</v>
      </c>
      <c r="AF193" s="22">
        <v>116</v>
      </c>
      <c r="AG193" s="22">
        <v>0</v>
      </c>
      <c r="AH193" s="22">
        <v>0</v>
      </c>
      <c r="AI193" s="22">
        <v>0</v>
      </c>
      <c r="AJ193" s="22" t="s">
        <v>218</v>
      </c>
      <c r="AK193" s="22">
        <v>13</v>
      </c>
      <c r="AL193" s="22">
        <v>13</v>
      </c>
      <c r="AM193" s="22">
        <v>3</v>
      </c>
      <c r="AN193" s="22">
        <v>3</v>
      </c>
      <c r="AO193" s="22">
        <v>8.1052777777777791</v>
      </c>
      <c r="AP193" s="12">
        <v>0</v>
      </c>
      <c r="AQ193" s="23">
        <v>504.90707872207099</v>
      </c>
      <c r="AR193" s="24">
        <v>13482.195256481</v>
      </c>
      <c r="AS193" s="22">
        <v>13002</v>
      </c>
      <c r="AT193" s="22">
        <v>8.1052777777777791</v>
      </c>
      <c r="AU193" s="22">
        <v>13</v>
      </c>
      <c r="AV193" s="22">
        <v>2</v>
      </c>
      <c r="AW193" s="12">
        <v>0</v>
      </c>
      <c r="AX193" s="23">
        <v>504.90707872207099</v>
      </c>
      <c r="AY193" s="24">
        <v>13482.195256481</v>
      </c>
      <c r="AZ193" s="22">
        <v>13.6111111111111</v>
      </c>
      <c r="BA193" s="22">
        <v>13</v>
      </c>
      <c r="BB193" s="22">
        <v>3</v>
      </c>
      <c r="BC193" s="25">
        <v>0</v>
      </c>
      <c r="BD193" s="23">
        <v>464.39757778241801</v>
      </c>
      <c r="BE193" s="24">
        <v>20659.801434087101</v>
      </c>
      <c r="BF193" s="25">
        <v>0</v>
      </c>
      <c r="BG193" s="34">
        <v>-6.9376794785170695E-5</v>
      </c>
      <c r="BH193" s="26">
        <v>0</v>
      </c>
      <c r="BI193" s="23">
        <v>2.38632653557258</v>
      </c>
      <c r="BJ193" s="23">
        <v>3.9657987472638996E-3</v>
      </c>
      <c r="BK193" s="23">
        <v>2.3902923343198399</v>
      </c>
      <c r="BL193" s="24">
        <v>63.720477795125397</v>
      </c>
      <c r="BM193" s="24">
        <v>13.7202621387177</v>
      </c>
      <c r="BN193" s="24">
        <v>77.440739933843005</v>
      </c>
      <c r="BO193" s="25">
        <v>0</v>
      </c>
      <c r="BP193" s="25">
        <v>0</v>
      </c>
      <c r="BQ193" s="25">
        <v>0</v>
      </c>
      <c r="BR193" s="23">
        <v>2.1948677481858598</v>
      </c>
      <c r="BS193" s="23">
        <v>3.6476163829259299E-3</v>
      </c>
      <c r="BT193" s="23">
        <v>2.1985153645687898</v>
      </c>
      <c r="BU193" s="24">
        <v>97.643773398075993</v>
      </c>
      <c r="BV193" s="24">
        <v>21.024609569667</v>
      </c>
      <c r="BW193" s="24">
        <v>118.668382967743</v>
      </c>
      <c r="BX193" s="25">
        <v>0</v>
      </c>
      <c r="BY193" s="23">
        <v>0.116699740665062</v>
      </c>
      <c r="BZ193" s="24">
        <v>3.1161549448054702</v>
      </c>
      <c r="CA193" s="33">
        <v>-4.2986601751259002E-5</v>
      </c>
      <c r="CB193" s="23">
        <v>0.100361776971954</v>
      </c>
      <c r="CC193" s="31">
        <v>-4.2986601751259002E-5</v>
      </c>
      <c r="CD193" s="22">
        <v>5.50583333333332</v>
      </c>
      <c r="CE193" s="25">
        <v>0</v>
      </c>
      <c r="CF193" s="23">
        <v>1.5222898017118699E-2</v>
      </c>
      <c r="CG193" s="15">
        <v>0</v>
      </c>
      <c r="CH193" s="25">
        <v>0</v>
      </c>
      <c r="CI193" s="23">
        <v>8.6374658683309805E-2</v>
      </c>
      <c r="CJ193" s="24">
        <v>0</v>
      </c>
      <c r="CK193" s="33">
        <v>-6.9978188897397803E-6</v>
      </c>
      <c r="CL193" s="23">
        <v>-0.27703656275837302</v>
      </c>
      <c r="CM193" s="24">
        <v>44.343840965307301</v>
      </c>
      <c r="CN193" s="27">
        <v>-1.09847756489892E-3</v>
      </c>
      <c r="CO193" s="23">
        <v>0.16904195773806099</v>
      </c>
      <c r="CP193" s="24">
        <v>78.685196462127607</v>
      </c>
      <c r="CQ193" s="25">
        <v>-3.07573718171699E-2</v>
      </c>
      <c r="CR193" s="25">
        <f t="shared" si="14"/>
        <v>-1.098477564898925E-3</v>
      </c>
      <c r="CS193" s="17">
        <v>4.7331748166657004</v>
      </c>
      <c r="CT193" s="17">
        <f t="shared" si="15"/>
        <v>0.16904195773806072</v>
      </c>
      <c r="CU193" s="24">
        <v>3462.1486443336198</v>
      </c>
      <c r="CV193" s="25">
        <v>-0.327206083161381</v>
      </c>
      <c r="CW193" s="25">
        <f t="shared" si="17"/>
        <v>-1.1685931541477892E-2</v>
      </c>
      <c r="CX193" s="23">
        <v>50.352923581550002</v>
      </c>
      <c r="CY193" s="23">
        <f t="shared" si="16"/>
        <v>1.7983186993410716</v>
      </c>
      <c r="CZ193" s="24">
        <v>36831.368556740599</v>
      </c>
      <c r="DA193" s="24">
        <f t="shared" si="18"/>
        <v>837.07655810774088</v>
      </c>
      <c r="DB193" s="25">
        <v>-2.7961247106518101</v>
      </c>
      <c r="DC193" s="23">
        <v>430.28861969688199</v>
      </c>
      <c r="DD193" s="24">
        <v>314740.78584851098</v>
      </c>
    </row>
    <row r="194" spans="1:108" x14ac:dyDescent="0.25">
      <c r="A194" s="22">
        <v>63</v>
      </c>
      <c r="B194" s="22">
        <v>32</v>
      </c>
      <c r="C194" s="22">
        <v>6</v>
      </c>
      <c r="D194" s="22">
        <v>63</v>
      </c>
      <c r="E194" s="22">
        <v>13</v>
      </c>
      <c r="F194" s="22" t="s">
        <v>126</v>
      </c>
      <c r="G194" s="22" t="s">
        <v>109</v>
      </c>
      <c r="H194" s="22">
        <v>3</v>
      </c>
      <c r="I194" s="32">
        <v>2011</v>
      </c>
      <c r="J194" s="22">
        <v>2</v>
      </c>
      <c r="K194" s="22">
        <v>0</v>
      </c>
      <c r="L194" s="22">
        <v>1</v>
      </c>
      <c r="M194" s="22">
        <v>1</v>
      </c>
      <c r="N194" s="22">
        <v>1</v>
      </c>
      <c r="O194" s="22" t="s">
        <v>287</v>
      </c>
      <c r="P194" s="28">
        <v>42355.99722222222</v>
      </c>
      <c r="Q194" s="22">
        <v>63</v>
      </c>
      <c r="R194" s="22">
        <v>63</v>
      </c>
      <c r="S194" s="22" t="s">
        <v>474</v>
      </c>
      <c r="T194" s="22" t="s">
        <v>539</v>
      </c>
      <c r="U194" s="22" t="s">
        <v>520</v>
      </c>
      <c r="V194" s="29">
        <v>0.18033564814814815</v>
      </c>
      <c r="W194" s="28">
        <v>42355.180335648147</v>
      </c>
      <c r="X194" s="22">
        <v>1.625</v>
      </c>
      <c r="Y194" s="22">
        <v>37498</v>
      </c>
      <c r="Z194" s="22">
        <v>4711</v>
      </c>
      <c r="AA194" s="22">
        <v>0</v>
      </c>
      <c r="AB194" s="22">
        <v>0</v>
      </c>
      <c r="AC194" s="22">
        <v>0</v>
      </c>
      <c r="AD194" s="22">
        <v>6.01</v>
      </c>
      <c r="AE194" s="22">
        <v>1112</v>
      </c>
      <c r="AF194" s="22">
        <v>111</v>
      </c>
      <c r="AG194" s="22">
        <v>0</v>
      </c>
      <c r="AH194" s="22">
        <v>0</v>
      </c>
      <c r="AI194" s="22">
        <v>0</v>
      </c>
      <c r="AJ194" s="22" t="s">
        <v>289</v>
      </c>
      <c r="AK194" s="22">
        <v>13</v>
      </c>
      <c r="AL194" s="22">
        <v>13</v>
      </c>
      <c r="AM194" s="22">
        <v>3</v>
      </c>
      <c r="AN194" s="22">
        <v>3</v>
      </c>
      <c r="AO194" s="22">
        <v>13.6111111111111</v>
      </c>
      <c r="AP194" s="12">
        <v>0</v>
      </c>
      <c r="AQ194" s="23">
        <v>464.39757778241801</v>
      </c>
      <c r="AR194" s="24">
        <v>20659.801434087101</v>
      </c>
      <c r="AS194" s="22">
        <v>13003</v>
      </c>
      <c r="AT194" s="22">
        <v>13.6111111111111</v>
      </c>
      <c r="AU194" s="22">
        <v>13</v>
      </c>
      <c r="AV194" s="22">
        <v>3</v>
      </c>
      <c r="AW194" s="12">
        <v>0</v>
      </c>
      <c r="AX194" s="23">
        <v>464.39757778241801</v>
      </c>
      <c r="AY194" s="24">
        <v>20659.801434087101</v>
      </c>
      <c r="AZ194" s="22">
        <v>19.121111111111102</v>
      </c>
      <c r="BA194" s="22">
        <v>13</v>
      </c>
      <c r="BB194" s="22">
        <v>4</v>
      </c>
      <c r="BC194" s="25">
        <v>0</v>
      </c>
      <c r="BD194" s="23">
        <v>474.83817080810201</v>
      </c>
      <c r="BE194" s="24">
        <v>27049.211252068399</v>
      </c>
      <c r="BF194" s="25">
        <v>0</v>
      </c>
      <c r="BG194" s="34">
        <v>-6.9376794785170695E-5</v>
      </c>
      <c r="BH194" s="26">
        <v>0</v>
      </c>
      <c r="BI194" s="23">
        <v>2.1948677481858598</v>
      </c>
      <c r="BJ194" s="23">
        <v>3.6476163829259299E-3</v>
      </c>
      <c r="BK194" s="23">
        <v>2.1985153645687898</v>
      </c>
      <c r="BL194" s="24">
        <v>97.643773398075993</v>
      </c>
      <c r="BM194" s="24">
        <v>21.024609569667</v>
      </c>
      <c r="BN194" s="24">
        <v>118.668382967743</v>
      </c>
      <c r="BO194" s="25">
        <v>0</v>
      </c>
      <c r="BP194" s="25">
        <v>0</v>
      </c>
      <c r="BQ194" s="25">
        <v>0</v>
      </c>
      <c r="BR194" s="23">
        <v>2.2442127964814098</v>
      </c>
      <c r="BS194" s="23">
        <v>3.7296221469305699E-3</v>
      </c>
      <c r="BT194" s="23">
        <v>2.2479424186283401</v>
      </c>
      <c r="BU194" s="24">
        <v>127.841841196784</v>
      </c>
      <c r="BV194" s="24">
        <v>27.5268427703217</v>
      </c>
      <c r="BW194" s="24">
        <v>155.36868396710599</v>
      </c>
      <c r="BX194" s="25">
        <v>0</v>
      </c>
      <c r="BY194" s="23">
        <v>0.107336734176633</v>
      </c>
      <c r="BZ194" s="24">
        <v>4.7751231288971399</v>
      </c>
      <c r="CA194" s="33">
        <v>-4.2986601751259002E-5</v>
      </c>
      <c r="CB194" s="23">
        <v>9.2309591391904505E-2</v>
      </c>
      <c r="CC194" s="31">
        <v>-4.2986601751259002E-5</v>
      </c>
      <c r="CD194" s="22">
        <v>5.51</v>
      </c>
      <c r="CE194" s="25">
        <v>0</v>
      </c>
      <c r="CF194" s="23">
        <v>1.5234418297137699E-2</v>
      </c>
      <c r="CG194" s="15">
        <v>0</v>
      </c>
      <c r="CH194" s="25">
        <v>0</v>
      </c>
      <c r="CI194" s="23">
        <v>8.6374658683309805E-2</v>
      </c>
      <c r="CJ194" s="24">
        <v>0</v>
      </c>
      <c r="CK194" s="33">
        <v>-6.9978188897397803E-6</v>
      </c>
      <c r="CL194" s="23">
        <v>-3.7154880136167599E-2</v>
      </c>
      <c r="CM194" s="24">
        <v>41.475467114861601</v>
      </c>
      <c r="CN194" s="27">
        <v>-1.10547538378866E-3</v>
      </c>
      <c r="CO194" s="23">
        <v>-0.107994605020312</v>
      </c>
      <c r="CP194" s="24">
        <v>123.029037427435</v>
      </c>
      <c r="CQ194" s="25">
        <v>-3.09533107460826E-2</v>
      </c>
      <c r="CR194" s="25">
        <f t="shared" si="14"/>
        <v>-1.1054753837886643E-3</v>
      </c>
      <c r="CS194" s="17">
        <v>-3.0238489405687301</v>
      </c>
      <c r="CT194" s="17">
        <f t="shared" si="15"/>
        <v>-0.10799460502031179</v>
      </c>
      <c r="CU194" s="24">
        <v>5413.2776468071397</v>
      </c>
      <c r="CV194" s="25">
        <v>-0.32929053985194201</v>
      </c>
      <c r="CW194" s="25">
        <f t="shared" si="17"/>
        <v>-1.1760376423283644E-2</v>
      </c>
      <c r="CX194" s="23">
        <v>-32.168605750731203</v>
      </c>
      <c r="CY194" s="23">
        <f t="shared" si="16"/>
        <v>-1.1488787768118287</v>
      </c>
      <c r="CZ194" s="24">
        <v>57588.060072416403</v>
      </c>
      <c r="DA194" s="24">
        <f t="shared" si="18"/>
        <v>1308.8195471003728</v>
      </c>
      <c r="DB194" s="25">
        <v>-2.8139373405529602</v>
      </c>
      <c r="DC194" s="23">
        <v>-274.89535823352099</v>
      </c>
      <c r="DD194" s="24">
        <v>492116.14970974001</v>
      </c>
    </row>
    <row r="195" spans="1:108" x14ac:dyDescent="0.25">
      <c r="A195" s="22">
        <v>88</v>
      </c>
      <c r="B195" s="22">
        <v>32</v>
      </c>
      <c r="C195" s="22">
        <v>6</v>
      </c>
      <c r="D195" s="22">
        <v>88</v>
      </c>
      <c r="E195" s="22">
        <v>13</v>
      </c>
      <c r="F195" s="22" t="s">
        <v>126</v>
      </c>
      <c r="G195" s="22" t="s">
        <v>109</v>
      </c>
      <c r="H195" s="22">
        <v>4</v>
      </c>
      <c r="I195" s="32">
        <v>2011</v>
      </c>
      <c r="J195" s="22">
        <v>2</v>
      </c>
      <c r="K195" s="22">
        <v>0</v>
      </c>
      <c r="L195" s="22">
        <v>1</v>
      </c>
      <c r="M195" s="22">
        <v>1</v>
      </c>
      <c r="N195" s="22">
        <v>1</v>
      </c>
      <c r="O195" s="22" t="s">
        <v>358</v>
      </c>
      <c r="P195" s="28">
        <v>42356.222916666666</v>
      </c>
      <c r="Q195" s="22">
        <v>88</v>
      </c>
      <c r="R195" s="22">
        <v>88</v>
      </c>
      <c r="S195" s="22" t="s">
        <v>474</v>
      </c>
      <c r="T195" s="22" t="s">
        <v>564</v>
      </c>
      <c r="U195" s="22" t="s">
        <v>520</v>
      </c>
      <c r="V195" s="29">
        <v>0.40991898148148148</v>
      </c>
      <c r="W195" s="28">
        <v>42355.409918981481</v>
      </c>
      <c r="X195" s="22">
        <v>1.623</v>
      </c>
      <c r="Y195" s="22">
        <v>49082</v>
      </c>
      <c r="Z195" s="22">
        <v>6175</v>
      </c>
      <c r="AA195" s="22">
        <v>0</v>
      </c>
      <c r="AB195" s="22">
        <v>0</v>
      </c>
      <c r="AC195" s="22">
        <v>0</v>
      </c>
      <c r="AD195" s="22">
        <v>5.9989999999999997</v>
      </c>
      <c r="AE195" s="22">
        <v>1137</v>
      </c>
      <c r="AF195" s="22">
        <v>117</v>
      </c>
      <c r="AG195" s="22">
        <v>0</v>
      </c>
      <c r="AH195" s="22">
        <v>0</v>
      </c>
      <c r="AI195" s="22">
        <v>0</v>
      </c>
      <c r="AJ195" s="22" t="s">
        <v>360</v>
      </c>
      <c r="AK195" s="22">
        <v>13</v>
      </c>
      <c r="AL195" s="22">
        <v>13</v>
      </c>
      <c r="AM195" s="22">
        <v>3</v>
      </c>
      <c r="AN195" s="22">
        <v>3</v>
      </c>
      <c r="AO195" s="22">
        <v>19.121111111111102</v>
      </c>
      <c r="AP195" s="12">
        <v>0</v>
      </c>
      <c r="AQ195" s="23">
        <v>474.83817080810201</v>
      </c>
      <c r="AR195" s="24">
        <v>27049.211252068399</v>
      </c>
      <c r="AS195" s="22">
        <v>13004</v>
      </c>
      <c r="AT195" s="22">
        <v>19.121111111111102</v>
      </c>
      <c r="AU195" s="22">
        <v>13</v>
      </c>
      <c r="AV195" s="22">
        <v>4</v>
      </c>
      <c r="AW195" s="12">
        <v>0</v>
      </c>
      <c r="AX195" s="23">
        <v>474.83817080810201</v>
      </c>
      <c r="AY195" s="24">
        <v>27049.211252068399</v>
      </c>
      <c r="AZ195" s="22">
        <v>24.63</v>
      </c>
      <c r="BA195" s="22">
        <v>13</v>
      </c>
      <c r="BB195" s="22">
        <v>5</v>
      </c>
      <c r="BC195" s="25">
        <v>0</v>
      </c>
      <c r="BD195" s="23">
        <v>526.20588849446699</v>
      </c>
      <c r="BE195" s="24">
        <v>32331.616105901801</v>
      </c>
      <c r="BF195" s="25">
        <v>0</v>
      </c>
      <c r="BG195" s="34">
        <v>-6.9376794785170695E-5</v>
      </c>
      <c r="BH195" s="26">
        <v>0</v>
      </c>
      <c r="BI195" s="23">
        <v>2.2442127964814098</v>
      </c>
      <c r="BJ195" s="23">
        <v>3.7296221469305699E-3</v>
      </c>
      <c r="BK195" s="23">
        <v>2.2479424186283401</v>
      </c>
      <c r="BL195" s="24">
        <v>127.841841196784</v>
      </c>
      <c r="BM195" s="24">
        <v>27.5268427703217</v>
      </c>
      <c r="BN195" s="24">
        <v>155.36868396710599</v>
      </c>
      <c r="BO195" s="25">
        <v>0</v>
      </c>
      <c r="BP195" s="25">
        <v>0</v>
      </c>
      <c r="BQ195" s="25">
        <v>0</v>
      </c>
      <c r="BR195" s="23">
        <v>2.4869904340954898</v>
      </c>
      <c r="BS195" s="23">
        <v>4.1330905058333499E-3</v>
      </c>
      <c r="BT195" s="23">
        <v>2.4911235246013299</v>
      </c>
      <c r="BU195" s="24">
        <v>152.80790605419301</v>
      </c>
      <c r="BV195" s="24">
        <v>32.90252365453</v>
      </c>
      <c r="BW195" s="24">
        <v>185.71042970872301</v>
      </c>
      <c r="BX195" s="25">
        <v>0</v>
      </c>
      <c r="BY195" s="23">
        <v>0.10974988017880601</v>
      </c>
      <c r="BZ195" s="24">
        <v>6.2519146023865897</v>
      </c>
      <c r="CA195" s="33">
        <v>-4.2986601751259002E-5</v>
      </c>
      <c r="CB195" s="23">
        <v>9.4384896953772904E-2</v>
      </c>
      <c r="CC195" s="31">
        <v>-4.2986601751259002E-5</v>
      </c>
      <c r="CD195" s="22">
        <v>5.5088888888889</v>
      </c>
      <c r="CE195" s="25">
        <v>0</v>
      </c>
      <c r="CF195" s="23">
        <v>1.5231346222466E-2</v>
      </c>
      <c r="CG195" s="15">
        <v>0</v>
      </c>
      <c r="CH195" s="25">
        <v>0</v>
      </c>
      <c r="CI195" s="23">
        <v>8.6374658683309805E-2</v>
      </c>
      <c r="CJ195" s="24">
        <v>0</v>
      </c>
      <c r="CK195" s="33">
        <v>-6.9978188897397803E-6</v>
      </c>
      <c r="CL195" s="23">
        <v>0.15694008429224501</v>
      </c>
      <c r="CM195" s="24">
        <v>36.5937033306055</v>
      </c>
      <c r="CN195" s="27">
        <v>-1.1124732026784E-3</v>
      </c>
      <c r="CO195" s="23">
        <v>-0.14514948515647999</v>
      </c>
      <c r="CP195" s="24">
        <v>164.50450454229701</v>
      </c>
      <c r="CQ195" s="25">
        <v>-3.11492496749953E-2</v>
      </c>
      <c r="CR195" s="25">
        <f t="shared" si="14"/>
        <v>-1.1124732026784035E-3</v>
      </c>
      <c r="CS195" s="17">
        <v>-4.0641855843814296</v>
      </c>
      <c r="CT195" s="17">
        <f t="shared" si="15"/>
        <v>-0.14514948515647963</v>
      </c>
      <c r="CU195" s="24">
        <v>7238.1981998610499</v>
      </c>
      <c r="CV195" s="25">
        <v>-0.33137499654250302</v>
      </c>
      <c r="CW195" s="25">
        <f t="shared" si="17"/>
        <v>-1.1834821305089394E-2</v>
      </c>
      <c r="CX195" s="23">
        <v>-43.236016855121598</v>
      </c>
      <c r="CY195" s="23">
        <f t="shared" si="16"/>
        <v>-1.5441434591114855</v>
      </c>
      <c r="CZ195" s="24">
        <v>77002.108509160098</v>
      </c>
      <c r="DA195" s="24">
        <f t="shared" si="18"/>
        <v>1750.0479206627294</v>
      </c>
      <c r="DB195" s="25">
        <v>-2.83174997045412</v>
      </c>
      <c r="DC195" s="23">
        <v>-369.47141676194798</v>
      </c>
      <c r="DD195" s="24">
        <v>658018.01816918596</v>
      </c>
    </row>
    <row r="196" spans="1:108" x14ac:dyDescent="0.25">
      <c r="A196" s="22">
        <v>113</v>
      </c>
      <c r="B196" s="22">
        <v>32</v>
      </c>
      <c r="C196" s="22">
        <v>6</v>
      </c>
      <c r="D196" s="22">
        <v>113</v>
      </c>
      <c r="E196" s="22">
        <v>13</v>
      </c>
      <c r="F196" s="22" t="s">
        <v>126</v>
      </c>
      <c r="G196" s="22" t="s">
        <v>109</v>
      </c>
      <c r="H196" s="22">
        <v>5</v>
      </c>
      <c r="I196" s="32">
        <v>2011</v>
      </c>
      <c r="J196" s="22">
        <v>2</v>
      </c>
      <c r="K196" s="22">
        <v>0</v>
      </c>
      <c r="L196" s="22">
        <v>1</v>
      </c>
      <c r="M196" s="22">
        <v>1</v>
      </c>
      <c r="N196" s="22">
        <v>1</v>
      </c>
      <c r="O196" s="22" t="s">
        <v>429</v>
      </c>
      <c r="P196" s="28">
        <v>42356.448611111111</v>
      </c>
      <c r="Q196" s="22">
        <v>113</v>
      </c>
      <c r="R196" s="22">
        <v>113</v>
      </c>
      <c r="S196" s="22" t="s">
        <v>474</v>
      </c>
      <c r="T196" s="22" t="s">
        <v>589</v>
      </c>
      <c r="U196" s="22" t="s">
        <v>520</v>
      </c>
      <c r="V196" s="29">
        <v>0.63945601851851852</v>
      </c>
      <c r="W196" s="28">
        <v>42355.639456018522</v>
      </c>
      <c r="X196" s="22">
        <v>1.62</v>
      </c>
      <c r="Y196" s="22">
        <v>58659</v>
      </c>
      <c r="Z196" s="22">
        <v>7377</v>
      </c>
      <c r="AA196" s="22">
        <v>0</v>
      </c>
      <c r="AB196" s="22">
        <v>0</v>
      </c>
      <c r="AC196" s="22">
        <v>0</v>
      </c>
      <c r="AD196" s="22">
        <v>6.0209999999999999</v>
      </c>
      <c r="AE196" s="22">
        <v>1260</v>
      </c>
      <c r="AF196" s="22">
        <v>125</v>
      </c>
      <c r="AG196" s="22">
        <v>0</v>
      </c>
      <c r="AH196" s="22">
        <v>0</v>
      </c>
      <c r="AI196" s="22">
        <v>0</v>
      </c>
      <c r="AJ196" s="22" t="s">
        <v>431</v>
      </c>
      <c r="AK196" s="22">
        <v>13</v>
      </c>
      <c r="AL196" s="22">
        <v>13</v>
      </c>
      <c r="AM196" s="22">
        <v>3</v>
      </c>
      <c r="AN196" s="22">
        <v>3</v>
      </c>
      <c r="AO196" s="22">
        <v>24.63</v>
      </c>
      <c r="AP196" s="12">
        <v>0</v>
      </c>
      <c r="AQ196" s="23">
        <v>526.20588849446699</v>
      </c>
      <c r="AR196" s="24">
        <v>32331.616105901801</v>
      </c>
      <c r="AS196" s="22">
        <v>13005</v>
      </c>
      <c r="AT196" s="22">
        <v>24.63</v>
      </c>
      <c r="AU196" s="22">
        <v>13</v>
      </c>
      <c r="AV196" s="22">
        <v>5</v>
      </c>
      <c r="AW196" s="12">
        <v>0</v>
      </c>
      <c r="AX196" s="23">
        <v>526.20588849446699</v>
      </c>
      <c r="AY196" s="24">
        <v>32331.616105901801</v>
      </c>
      <c r="AZ196" s="22">
        <v>30.143333333333299</v>
      </c>
      <c r="BA196" s="22">
        <v>13</v>
      </c>
      <c r="BB196" s="22">
        <v>6</v>
      </c>
      <c r="BC196" s="25">
        <v>0</v>
      </c>
      <c r="BD196" s="23">
        <v>507.83044476926301</v>
      </c>
      <c r="BE196" s="24">
        <v>36047.004964147804</v>
      </c>
      <c r="BF196" s="25">
        <v>0</v>
      </c>
      <c r="BG196" s="34">
        <v>-6.9376794785170695E-5</v>
      </c>
      <c r="BH196" s="26">
        <v>0</v>
      </c>
      <c r="BI196" s="23">
        <v>2.4869904340954898</v>
      </c>
      <c r="BJ196" s="23">
        <v>4.1330905058333499E-3</v>
      </c>
      <c r="BK196" s="23">
        <v>2.4911235246013299</v>
      </c>
      <c r="BL196" s="24">
        <v>152.80790605419301</v>
      </c>
      <c r="BM196" s="24">
        <v>32.90252365453</v>
      </c>
      <c r="BN196" s="24">
        <v>185.71042970872301</v>
      </c>
      <c r="BO196" s="25">
        <v>0</v>
      </c>
      <c r="BP196" s="25">
        <v>0</v>
      </c>
      <c r="BQ196" s="25">
        <v>0</v>
      </c>
      <c r="BR196" s="23">
        <v>2.4001431490953302</v>
      </c>
      <c r="BS196" s="23">
        <v>3.9887603611851999E-3</v>
      </c>
      <c r="BT196" s="23">
        <v>2.4041319094565199</v>
      </c>
      <c r="BU196" s="24">
        <v>170.36783221891099</v>
      </c>
      <c r="BV196" s="24">
        <v>36.683518374800201</v>
      </c>
      <c r="BW196" s="24">
        <v>207.05135059371099</v>
      </c>
      <c r="BX196" s="25">
        <v>0</v>
      </c>
      <c r="BY196" s="23">
        <v>0.12162255850949499</v>
      </c>
      <c r="BZ196" s="24">
        <v>7.4728427741414496</v>
      </c>
      <c r="CA196" s="33">
        <v>-4.2986601751259002E-5</v>
      </c>
      <c r="CB196" s="23">
        <v>0.104595400318165</v>
      </c>
      <c r="CC196" s="31">
        <v>-4.2986601751259002E-5</v>
      </c>
      <c r="CD196" s="22">
        <v>5.5133333333332999</v>
      </c>
      <c r="CE196" s="25">
        <v>0</v>
      </c>
      <c r="CF196" s="23">
        <v>1.52436345211528E-2</v>
      </c>
      <c r="CG196" s="15">
        <v>0</v>
      </c>
      <c r="CH196" s="25">
        <v>0</v>
      </c>
      <c r="CI196" s="23">
        <v>8.6374658683309805E-2</v>
      </c>
      <c r="CJ196" s="24">
        <v>0</v>
      </c>
      <c r="CK196" s="33">
        <v>-6.9978188897397803E-6</v>
      </c>
      <c r="CL196" s="23">
        <v>-0.171582750157944</v>
      </c>
      <c r="CM196" s="24">
        <v>28.813806645731599</v>
      </c>
      <c r="CN196" s="27">
        <v>-1.11947102156814E-3</v>
      </c>
      <c r="CO196" s="23">
        <v>1.17905991357657E-2</v>
      </c>
      <c r="CP196" s="24">
        <v>201.09820787290201</v>
      </c>
      <c r="CQ196" s="25">
        <v>-3.1345188603908003E-2</v>
      </c>
      <c r="CR196" s="25">
        <f t="shared" si="14"/>
        <v>-1.119471021568143E-3</v>
      </c>
      <c r="CS196" s="17">
        <v>0.33013677580143902</v>
      </c>
      <c r="CT196" s="17">
        <f t="shared" si="15"/>
        <v>1.1790599135765679E-2</v>
      </c>
      <c r="CU196" s="24">
        <v>8848.3211464076903</v>
      </c>
      <c r="CV196" s="25">
        <v>-0.33345945323306397</v>
      </c>
      <c r="CW196" s="25">
        <f t="shared" si="17"/>
        <v>-1.1909266186895142E-2</v>
      </c>
      <c r="CX196" s="23">
        <v>3.5120933595897701</v>
      </c>
      <c r="CY196" s="23">
        <f t="shared" si="16"/>
        <v>0.12543190569963464</v>
      </c>
      <c r="CZ196" s="24">
        <v>94131.0760256137</v>
      </c>
      <c r="DA196" s="24">
        <f t="shared" si="18"/>
        <v>2139.3426369457661</v>
      </c>
      <c r="DB196" s="25">
        <v>-2.8495626003552701</v>
      </c>
      <c r="DC196" s="23">
        <v>30.0124341637672</v>
      </c>
      <c r="DD196" s="24">
        <v>804392.83149160806</v>
      </c>
    </row>
    <row r="197" spans="1:108" x14ac:dyDescent="0.25">
      <c r="A197" s="22">
        <v>12</v>
      </c>
      <c r="B197" s="22">
        <v>32</v>
      </c>
      <c r="C197" s="22">
        <v>6</v>
      </c>
      <c r="D197" s="22">
        <v>12</v>
      </c>
      <c r="E197" s="22">
        <v>12</v>
      </c>
      <c r="F197" s="22" t="s">
        <v>122</v>
      </c>
      <c r="G197" s="22" t="s">
        <v>109</v>
      </c>
      <c r="H197" s="22">
        <v>1</v>
      </c>
      <c r="I197" s="32">
        <v>2040</v>
      </c>
      <c r="J197" s="22">
        <v>2</v>
      </c>
      <c r="K197" s="22">
        <v>0</v>
      </c>
      <c r="L197" s="22">
        <v>4</v>
      </c>
      <c r="M197" s="22">
        <v>0</v>
      </c>
      <c r="N197" s="22">
        <v>1</v>
      </c>
      <c r="O197" s="22" t="s">
        <v>140</v>
      </c>
      <c r="P197" s="28">
        <v>42355.536805555559</v>
      </c>
      <c r="Q197" s="22">
        <v>12</v>
      </c>
      <c r="R197" s="22">
        <v>12</v>
      </c>
      <c r="S197" s="22" t="s">
        <v>474</v>
      </c>
      <c r="T197" s="22" t="s">
        <v>487</v>
      </c>
      <c r="U197" s="22" t="s">
        <v>476</v>
      </c>
      <c r="V197" s="29">
        <v>0.71329861111111115</v>
      </c>
      <c r="W197" s="28">
        <v>42354.71329861111</v>
      </c>
      <c r="X197" s="22">
        <v>1.6259999999999999</v>
      </c>
      <c r="Y197" s="22">
        <v>1122</v>
      </c>
      <c r="Z197" s="22">
        <v>105</v>
      </c>
      <c r="AA197" s="22">
        <v>4.5810000000000004</v>
      </c>
      <c r="AB197" s="22">
        <v>1571</v>
      </c>
      <c r="AC197" s="22">
        <v>159</v>
      </c>
      <c r="AD197" s="22">
        <v>6.0069999999999997</v>
      </c>
      <c r="AE197" s="22">
        <v>6212</v>
      </c>
      <c r="AF197" s="22">
        <v>580</v>
      </c>
      <c r="AG197" s="22">
        <v>1.9770000000000001</v>
      </c>
      <c r="AH197" s="22">
        <v>32137</v>
      </c>
      <c r="AI197" s="22">
        <v>3081</v>
      </c>
      <c r="AJ197" s="22" t="s">
        <v>142</v>
      </c>
      <c r="AK197" s="22">
        <v>12</v>
      </c>
      <c r="AL197" s="22">
        <v>8</v>
      </c>
      <c r="AM197" s="22">
        <v>2</v>
      </c>
      <c r="AN197" s="22">
        <v>3</v>
      </c>
      <c r="AO197" s="22">
        <v>2.4022222222222198</v>
      </c>
      <c r="AP197" s="12">
        <v>2.6771405420005401</v>
      </c>
      <c r="AQ197" s="23">
        <v>2594.2785550219301</v>
      </c>
      <c r="AR197" s="24">
        <v>595.81908439051301</v>
      </c>
      <c r="AS197" s="22">
        <v>12001</v>
      </c>
      <c r="AT197" s="22">
        <v>2.4022222222222198</v>
      </c>
      <c r="AU197" s="22">
        <v>12</v>
      </c>
      <c r="AV197" s="22">
        <v>1</v>
      </c>
      <c r="AW197" s="12">
        <v>2.6771405420005401</v>
      </c>
      <c r="AX197" s="23">
        <v>2594.2785550219301</v>
      </c>
      <c r="AY197" s="24">
        <v>595.81908439051301</v>
      </c>
      <c r="AZ197" s="22">
        <v>7.8844444444444504</v>
      </c>
      <c r="BA197" s="22">
        <v>12</v>
      </c>
      <c r="BB197" s="22">
        <v>2</v>
      </c>
      <c r="BC197" s="25">
        <v>6.0858917799585797</v>
      </c>
      <c r="BD197" s="23">
        <v>2775.5272499478001</v>
      </c>
      <c r="BE197" s="24">
        <v>612.91781577495897</v>
      </c>
      <c r="BF197" s="25">
        <v>1.25418953933674E-2</v>
      </c>
      <c r="BG197" s="26">
        <v>9.3690969325731005E-4</v>
      </c>
      <c r="BH197" s="26">
        <v>1.34788050866247E-2</v>
      </c>
      <c r="BI197" s="23">
        <v>12.1537027092449</v>
      </c>
      <c r="BJ197" s="23">
        <v>2.22292278980405E-2</v>
      </c>
      <c r="BK197" s="23">
        <v>12.1759319371429</v>
      </c>
      <c r="BL197" s="24">
        <v>2.7912993406814701</v>
      </c>
      <c r="BM197" s="24">
        <v>0.66146179821802498</v>
      </c>
      <c r="BN197" s="24">
        <v>3.4527611388995001</v>
      </c>
      <c r="BO197" s="25">
        <v>2.8511248058182601E-2</v>
      </c>
      <c r="BP197" s="25">
        <v>2.12985867245405E-3</v>
      </c>
      <c r="BQ197" s="25">
        <v>3.0641106730636702E-2</v>
      </c>
      <c r="BR197" s="23">
        <v>13.002818449073001</v>
      </c>
      <c r="BS197" s="23">
        <v>2.3782267966899098E-2</v>
      </c>
      <c r="BT197" s="23">
        <v>13.0266007170399</v>
      </c>
      <c r="BU197" s="24">
        <v>2.8714036523597701</v>
      </c>
      <c r="BV197" s="24">
        <v>0.68044433487237199</v>
      </c>
      <c r="BW197" s="24">
        <v>3.55184798723214</v>
      </c>
      <c r="BX197" s="25">
        <v>6.1877050281436397E-4</v>
      </c>
      <c r="BY197" s="23">
        <v>0.59961851861982596</v>
      </c>
      <c r="BZ197" s="24">
        <v>0.13771233472831201</v>
      </c>
      <c r="CA197" s="25">
        <v>5.3214263242035305E-4</v>
      </c>
      <c r="CB197" s="23">
        <v>0.51567192601305001</v>
      </c>
      <c r="CC197" s="24">
        <v>5.3214263242035305E-4</v>
      </c>
      <c r="CD197" s="22">
        <v>5.4822222222222301</v>
      </c>
      <c r="CE197" s="25">
        <v>0</v>
      </c>
      <c r="CF197" s="23">
        <v>1.5024654882709701E-2</v>
      </c>
      <c r="CG197" s="15">
        <v>0</v>
      </c>
      <c r="CH197" s="25">
        <v>0</v>
      </c>
      <c r="CI197" s="23">
        <v>8.5616986238719398E-2</v>
      </c>
      <c r="CJ197" s="24">
        <v>0</v>
      </c>
      <c r="CK197" s="25">
        <v>1.7248929514406E-2</v>
      </c>
      <c r="CL197" s="23">
        <v>0.83397373138231701</v>
      </c>
      <c r="CM197" s="24">
        <v>0.236267040428533</v>
      </c>
      <c r="CN197" s="27">
        <v>1.34788050866247E-2</v>
      </c>
      <c r="CO197" s="23">
        <v>1.2564834629058899E-2</v>
      </c>
      <c r="CP197" s="24">
        <v>3.4527611388995001</v>
      </c>
      <c r="CQ197" s="25">
        <v>0.37740654242549099</v>
      </c>
      <c r="CR197" s="25">
        <f t="shared" si="14"/>
        <v>1.3478805086624678E-2</v>
      </c>
      <c r="CS197" s="17">
        <v>0.35181536961365101</v>
      </c>
      <c r="CT197" s="17">
        <f t="shared" si="15"/>
        <v>1.2564834629058965E-2</v>
      </c>
      <c r="CU197" s="24">
        <v>151.92149011157801</v>
      </c>
      <c r="CV197" s="25">
        <v>1.5096261697019699</v>
      </c>
      <c r="CW197" s="25">
        <f t="shared" si="17"/>
        <v>5.3915220346498927E-2</v>
      </c>
      <c r="CX197" s="23">
        <v>1.4072614784546</v>
      </c>
      <c r="CY197" s="23">
        <f t="shared" si="16"/>
        <v>5.0259338516235715E-2</v>
      </c>
      <c r="CZ197" s="24">
        <v>607.68596044631204</v>
      </c>
      <c r="DA197" s="24">
        <f t="shared" si="18"/>
        <v>13.811044555598</v>
      </c>
      <c r="DB197" s="25">
        <v>31.450545202124299</v>
      </c>
      <c r="DC197" s="23">
        <v>29.317947467804199</v>
      </c>
      <c r="DD197" s="24">
        <v>12660.1241759648</v>
      </c>
    </row>
    <row r="198" spans="1:108" x14ac:dyDescent="0.25">
      <c r="A198" s="22">
        <v>37</v>
      </c>
      <c r="B198" s="22">
        <v>32</v>
      </c>
      <c r="C198" s="22">
        <v>6</v>
      </c>
      <c r="D198" s="22">
        <v>37</v>
      </c>
      <c r="E198" s="22">
        <v>12</v>
      </c>
      <c r="F198" s="22" t="s">
        <v>122</v>
      </c>
      <c r="G198" s="22" t="s">
        <v>109</v>
      </c>
      <c r="H198" s="22">
        <v>2</v>
      </c>
      <c r="I198" s="32">
        <v>2040</v>
      </c>
      <c r="J198" s="22">
        <v>2</v>
      </c>
      <c r="K198" s="22">
        <v>0</v>
      </c>
      <c r="L198" s="22">
        <v>4</v>
      </c>
      <c r="M198" s="22">
        <v>0</v>
      </c>
      <c r="N198" s="22">
        <v>1</v>
      </c>
      <c r="O198" s="22" t="s">
        <v>213</v>
      </c>
      <c r="P198" s="28">
        <v>42355.762499999997</v>
      </c>
      <c r="Q198" s="22">
        <v>37</v>
      </c>
      <c r="R198" s="22">
        <v>37</v>
      </c>
      <c r="S198" s="22" t="s">
        <v>474</v>
      </c>
      <c r="T198" s="22" t="s">
        <v>512</v>
      </c>
      <c r="U198" s="22" t="s">
        <v>476</v>
      </c>
      <c r="V198" s="29">
        <v>0.94172453703703696</v>
      </c>
      <c r="W198" s="28">
        <v>42354.941724537035</v>
      </c>
      <c r="X198" s="22">
        <v>1.63</v>
      </c>
      <c r="Y198" s="22">
        <v>1153</v>
      </c>
      <c r="Z198" s="22">
        <v>115</v>
      </c>
      <c r="AA198" s="22">
        <v>4.577</v>
      </c>
      <c r="AB198" s="22">
        <v>1652</v>
      </c>
      <c r="AC198" s="22">
        <v>167</v>
      </c>
      <c r="AD198" s="22">
        <v>6.0060000000000002</v>
      </c>
      <c r="AE198" s="22">
        <v>6646</v>
      </c>
      <c r="AF198" s="22">
        <v>621</v>
      </c>
      <c r="AG198" s="22">
        <v>1.978</v>
      </c>
      <c r="AH198" s="22">
        <v>69998</v>
      </c>
      <c r="AI198" s="22">
        <v>6603</v>
      </c>
      <c r="AJ198" s="22" t="s">
        <v>215</v>
      </c>
      <c r="AK198" s="22">
        <v>12</v>
      </c>
      <c r="AL198" s="22">
        <v>8</v>
      </c>
      <c r="AM198" s="22">
        <v>2</v>
      </c>
      <c r="AN198" s="22">
        <v>3</v>
      </c>
      <c r="AO198" s="22">
        <v>7.8844444444444504</v>
      </c>
      <c r="AP198" s="12">
        <v>6.0858917799585797</v>
      </c>
      <c r="AQ198" s="23">
        <v>2775.5272499478001</v>
      </c>
      <c r="AR198" s="24">
        <v>612.91781577495897</v>
      </c>
      <c r="AS198" s="22">
        <v>12002</v>
      </c>
      <c r="AT198" s="22">
        <v>7.8844444444444504</v>
      </c>
      <c r="AU198" s="22">
        <v>12</v>
      </c>
      <c r="AV198" s="22">
        <v>2</v>
      </c>
      <c r="AW198" s="12">
        <v>6.0858917799585797</v>
      </c>
      <c r="AX198" s="23">
        <v>2775.5272499478001</v>
      </c>
      <c r="AY198" s="24">
        <v>612.91781577495897</v>
      </c>
      <c r="AZ198" s="22">
        <v>13.390555555555601</v>
      </c>
      <c r="BA198" s="22">
        <v>12</v>
      </c>
      <c r="BB198" s="22">
        <v>3</v>
      </c>
      <c r="BC198" s="25">
        <v>9.3760691455838696</v>
      </c>
      <c r="BD198" s="23">
        <v>2869.91021089998</v>
      </c>
      <c r="BE198" s="24">
        <v>719.92277992278002</v>
      </c>
      <c r="BF198" s="25">
        <v>2.8511248058182601E-2</v>
      </c>
      <c r="BG198" s="26">
        <v>2.12985867245405E-3</v>
      </c>
      <c r="BH198" s="26">
        <v>3.0641106730636702E-2</v>
      </c>
      <c r="BI198" s="23">
        <v>13.002818449073001</v>
      </c>
      <c r="BJ198" s="23">
        <v>2.3782267966899098E-2</v>
      </c>
      <c r="BK198" s="23">
        <v>13.0266007170399</v>
      </c>
      <c r="BL198" s="24">
        <v>2.8714036523597701</v>
      </c>
      <c r="BM198" s="24">
        <v>0.68044433487237199</v>
      </c>
      <c r="BN198" s="24">
        <v>3.55184798723214</v>
      </c>
      <c r="BO198" s="25">
        <v>4.3925104633101703E-2</v>
      </c>
      <c r="BP198" s="25">
        <v>3.2813107602426899E-3</v>
      </c>
      <c r="BQ198" s="25">
        <v>4.72064153933444E-2</v>
      </c>
      <c r="BR198" s="23">
        <v>13.444984709905199</v>
      </c>
      <c r="BS198" s="23">
        <v>2.45909939013738E-2</v>
      </c>
      <c r="BT198" s="23">
        <v>13.4695757038065</v>
      </c>
      <c r="BU198" s="24">
        <v>3.3727016028626302</v>
      </c>
      <c r="BV198" s="24">
        <v>0.79923827393505997</v>
      </c>
      <c r="BW198" s="24">
        <v>4.1719398767976896</v>
      </c>
      <c r="BX198" s="25">
        <v>1.40663900818025E-3</v>
      </c>
      <c r="BY198" s="23">
        <v>0.64151073321754004</v>
      </c>
      <c r="BZ198" s="24">
        <v>0.14166438373367901</v>
      </c>
      <c r="CA198" s="25">
        <v>1.2097095470350199E-3</v>
      </c>
      <c r="CB198" s="23">
        <v>0.55169923056708503</v>
      </c>
      <c r="CC198" s="24">
        <v>1.2097095470350199E-3</v>
      </c>
      <c r="CD198" s="22">
        <v>5.5061111111111503</v>
      </c>
      <c r="CE198" s="25">
        <v>0</v>
      </c>
      <c r="CF198" s="23">
        <v>1.50901251056483E-2</v>
      </c>
      <c r="CG198" s="15">
        <v>0</v>
      </c>
      <c r="CH198" s="25">
        <v>0</v>
      </c>
      <c r="CI198" s="23">
        <v>8.5616986238719398E-2</v>
      </c>
      <c r="CJ198" s="24">
        <v>0</v>
      </c>
      <c r="CK198" s="25">
        <v>1.6762238123853E-2</v>
      </c>
      <c r="CL198" s="23">
        <v>0.43207937807270702</v>
      </c>
      <c r="CM198" s="24">
        <v>0.76054656375219598</v>
      </c>
      <c r="CN198" s="27">
        <v>3.0727734601030701E-2</v>
      </c>
      <c r="CO198" s="23">
        <v>0.846538566011376</v>
      </c>
      <c r="CP198" s="24">
        <v>3.6890281793280302</v>
      </c>
      <c r="CQ198" s="25">
        <v>0.86037656882886004</v>
      </c>
      <c r="CR198" s="25">
        <f t="shared" si="14"/>
        <v>3.0727734601030714E-2</v>
      </c>
      <c r="CS198" s="17">
        <v>23.703079848318499</v>
      </c>
      <c r="CT198" s="17">
        <f t="shared" si="15"/>
        <v>0.846538566011375</v>
      </c>
      <c r="CU198" s="24">
        <v>162.317239890433</v>
      </c>
      <c r="CV198" s="25">
        <v>3.4415062753154402</v>
      </c>
      <c r="CW198" s="25">
        <f t="shared" si="17"/>
        <v>0.12291093840412286</v>
      </c>
      <c r="CX198" s="23">
        <v>94.812319393274095</v>
      </c>
      <c r="CY198" s="23">
        <f t="shared" si="16"/>
        <v>3.3861542640455036</v>
      </c>
      <c r="CZ198" s="24">
        <v>649.26895956173303</v>
      </c>
      <c r="DA198" s="24">
        <f t="shared" si="18"/>
        <v>14.756112717312114</v>
      </c>
      <c r="DB198" s="25">
        <v>71.698047402404995</v>
      </c>
      <c r="DC198" s="23">
        <v>1975.25665402654</v>
      </c>
      <c r="DD198" s="24">
        <v>13526.4366575361</v>
      </c>
    </row>
    <row r="199" spans="1:108" x14ac:dyDescent="0.25">
      <c r="A199" s="22">
        <v>62</v>
      </c>
      <c r="B199" s="22">
        <v>32</v>
      </c>
      <c r="C199" s="22">
        <v>6</v>
      </c>
      <c r="D199" s="22">
        <v>62</v>
      </c>
      <c r="E199" s="22">
        <v>12</v>
      </c>
      <c r="F199" s="22" t="s">
        <v>122</v>
      </c>
      <c r="G199" s="22" t="s">
        <v>109</v>
      </c>
      <c r="H199" s="22">
        <v>3</v>
      </c>
      <c r="I199" s="32">
        <v>2040</v>
      </c>
      <c r="J199" s="22">
        <v>2</v>
      </c>
      <c r="K199" s="22">
        <v>0</v>
      </c>
      <c r="L199" s="22">
        <v>4</v>
      </c>
      <c r="M199" s="22">
        <v>0</v>
      </c>
      <c r="N199" s="22">
        <v>1</v>
      </c>
      <c r="O199" s="22" t="s">
        <v>284</v>
      </c>
      <c r="P199" s="28">
        <v>42355.988194444442</v>
      </c>
      <c r="Q199" s="22">
        <v>62</v>
      </c>
      <c r="R199" s="22">
        <v>62</v>
      </c>
      <c r="S199" s="22" t="s">
        <v>474</v>
      </c>
      <c r="T199" s="22" t="s">
        <v>538</v>
      </c>
      <c r="U199" s="22" t="s">
        <v>520</v>
      </c>
      <c r="V199" s="29">
        <v>0.17114583333333333</v>
      </c>
      <c r="W199" s="28">
        <v>42355.17114583333</v>
      </c>
      <c r="X199" s="22">
        <v>1.623</v>
      </c>
      <c r="Y199" s="22">
        <v>1347</v>
      </c>
      <c r="Z199" s="22">
        <v>130</v>
      </c>
      <c r="AA199" s="22">
        <v>4.5720000000000001</v>
      </c>
      <c r="AB199" s="22">
        <v>1530</v>
      </c>
      <c r="AC199" s="22">
        <v>159</v>
      </c>
      <c r="AD199" s="22">
        <v>6</v>
      </c>
      <c r="AE199" s="22">
        <v>6872</v>
      </c>
      <c r="AF199" s="22">
        <v>639</v>
      </c>
      <c r="AG199" s="22">
        <v>1.978</v>
      </c>
      <c r="AH199" s="22">
        <v>106542</v>
      </c>
      <c r="AI199" s="22">
        <v>9931</v>
      </c>
      <c r="AJ199" s="22" t="s">
        <v>286</v>
      </c>
      <c r="AK199" s="22">
        <v>12</v>
      </c>
      <c r="AL199" s="22">
        <v>8</v>
      </c>
      <c r="AM199" s="22">
        <v>2</v>
      </c>
      <c r="AN199" s="22">
        <v>3</v>
      </c>
      <c r="AO199" s="22">
        <v>13.390555555555601</v>
      </c>
      <c r="AP199" s="12">
        <v>9.3760691455838696</v>
      </c>
      <c r="AQ199" s="23">
        <v>2869.91021089998</v>
      </c>
      <c r="AR199" s="24">
        <v>719.92277992278002</v>
      </c>
      <c r="AS199" s="22">
        <v>12003</v>
      </c>
      <c r="AT199" s="22">
        <v>13.390555555555601</v>
      </c>
      <c r="AU199" s="22">
        <v>12</v>
      </c>
      <c r="AV199" s="22">
        <v>3</v>
      </c>
      <c r="AW199" s="12">
        <v>9.3760691455838696</v>
      </c>
      <c r="AX199" s="23">
        <v>2869.91021089998</v>
      </c>
      <c r="AY199" s="24">
        <v>719.92277992278002</v>
      </c>
      <c r="AZ199" s="22">
        <v>18.899999999999999</v>
      </c>
      <c r="BA199" s="22">
        <v>12</v>
      </c>
      <c r="BB199" s="22">
        <v>4</v>
      </c>
      <c r="BC199" s="25">
        <v>12.6214999549833</v>
      </c>
      <c r="BD199" s="23">
        <v>2887.4504071831302</v>
      </c>
      <c r="BE199" s="24">
        <v>714.40706012134603</v>
      </c>
      <c r="BF199" s="25">
        <v>4.3925104633101703E-2</v>
      </c>
      <c r="BG199" s="26">
        <v>3.2813107602426899E-3</v>
      </c>
      <c r="BH199" s="26">
        <v>4.72064153933444E-2</v>
      </c>
      <c r="BI199" s="23">
        <v>13.444984709905199</v>
      </c>
      <c r="BJ199" s="23">
        <v>2.45909939013738E-2</v>
      </c>
      <c r="BK199" s="23">
        <v>13.4695757038065</v>
      </c>
      <c r="BL199" s="24">
        <v>3.3727016028626302</v>
      </c>
      <c r="BM199" s="24">
        <v>0.79923827393505997</v>
      </c>
      <c r="BN199" s="24">
        <v>4.1719398767976896</v>
      </c>
      <c r="BO199" s="25">
        <v>5.91293320837393E-2</v>
      </c>
      <c r="BP199" s="25">
        <v>4.4171030492235397E-3</v>
      </c>
      <c r="BQ199" s="25">
        <v>6.3546435132962806E-2</v>
      </c>
      <c r="BR199" s="23">
        <v>13.527157200856299</v>
      </c>
      <c r="BS199" s="23">
        <v>2.47412881015859E-2</v>
      </c>
      <c r="BT199" s="23">
        <v>13.5518984889579</v>
      </c>
      <c r="BU199" s="24">
        <v>3.34686150232125</v>
      </c>
      <c r="BV199" s="24">
        <v>0.793114875014303</v>
      </c>
      <c r="BW199" s="24">
        <v>4.1399763773355502</v>
      </c>
      <c r="BX199" s="25">
        <v>2.1671014011463898E-3</v>
      </c>
      <c r="BY199" s="23">
        <v>0.66332557307717899</v>
      </c>
      <c r="BZ199" s="24">
        <v>0.16639656138017</v>
      </c>
      <c r="CA199" s="25">
        <v>1.8637072049859E-3</v>
      </c>
      <c r="CB199" s="23">
        <v>0.57045999284637405</v>
      </c>
      <c r="CC199" s="24">
        <v>1.8637072049859E-3</v>
      </c>
      <c r="CD199" s="22">
        <v>5.5094444444443997</v>
      </c>
      <c r="CE199" s="25">
        <v>0</v>
      </c>
      <c r="CF199" s="23">
        <v>1.5099260485592901E-2</v>
      </c>
      <c r="CG199" s="15">
        <v>0</v>
      </c>
      <c r="CH199" s="25">
        <v>0</v>
      </c>
      <c r="CI199" s="23">
        <v>8.5616986238719398E-2</v>
      </c>
      <c r="CJ199" s="24">
        <v>0</v>
      </c>
      <c r="CK199" s="25">
        <v>1.6643413935778902E-2</v>
      </c>
      <c r="CL199" s="23">
        <v>7.4472118657819705E-2</v>
      </c>
      <c r="CM199" s="24">
        <v>0.13256935471304199</v>
      </c>
      <c r="CN199" s="27">
        <v>4.74899727248837E-2</v>
      </c>
      <c r="CO199" s="23">
        <v>1.2786179440840799</v>
      </c>
      <c r="CP199" s="24">
        <v>4.4495747430802304</v>
      </c>
      <c r="CQ199" s="25">
        <v>1.32971923629674</v>
      </c>
      <c r="CR199" s="25">
        <f t="shared" si="14"/>
        <v>4.7489972724883575E-2</v>
      </c>
      <c r="CS199" s="17">
        <v>35.801302434354298</v>
      </c>
      <c r="CT199" s="17">
        <f t="shared" si="15"/>
        <v>1.2786179440840821</v>
      </c>
      <c r="CU199" s="24">
        <v>195.78128869553001</v>
      </c>
      <c r="CV199" s="25">
        <v>5.31887694518697</v>
      </c>
      <c r="CW199" s="25">
        <f t="shared" si="17"/>
        <v>0.18995989089953463</v>
      </c>
      <c r="CX199" s="23">
        <v>143.20520973741699</v>
      </c>
      <c r="CY199" s="23">
        <f t="shared" si="16"/>
        <v>5.1144717763363214</v>
      </c>
      <c r="CZ199" s="24">
        <v>783.12515478212003</v>
      </c>
      <c r="DA199" s="24">
        <f t="shared" si="18"/>
        <v>17.798298972320911</v>
      </c>
      <c r="DB199" s="25">
        <v>110.809936358062</v>
      </c>
      <c r="DC199" s="23">
        <v>2983.4418695295299</v>
      </c>
      <c r="DD199" s="24">
        <v>16315.107391294199</v>
      </c>
    </row>
    <row r="200" spans="1:108" x14ac:dyDescent="0.25">
      <c r="A200" s="22">
        <v>87</v>
      </c>
      <c r="B200" s="22">
        <v>32</v>
      </c>
      <c r="C200" s="22">
        <v>6</v>
      </c>
      <c r="D200" s="22">
        <v>87</v>
      </c>
      <c r="E200" s="22">
        <v>12</v>
      </c>
      <c r="F200" s="22" t="s">
        <v>122</v>
      </c>
      <c r="G200" s="22" t="s">
        <v>109</v>
      </c>
      <c r="H200" s="22">
        <v>4</v>
      </c>
      <c r="I200" s="32">
        <v>2040</v>
      </c>
      <c r="J200" s="22">
        <v>2</v>
      </c>
      <c r="K200" s="22">
        <v>0</v>
      </c>
      <c r="L200" s="22">
        <v>4</v>
      </c>
      <c r="M200" s="22">
        <v>0</v>
      </c>
      <c r="N200" s="22">
        <v>1</v>
      </c>
      <c r="O200" s="22" t="s">
        <v>355</v>
      </c>
      <c r="P200" s="28">
        <v>42356.213888888888</v>
      </c>
      <c r="Q200" s="22">
        <v>87</v>
      </c>
      <c r="R200" s="22">
        <v>87</v>
      </c>
      <c r="S200" s="22" t="s">
        <v>474</v>
      </c>
      <c r="T200" s="22" t="s">
        <v>563</v>
      </c>
      <c r="U200" s="22" t="s">
        <v>520</v>
      </c>
      <c r="V200" s="29">
        <v>0.4007060185185185</v>
      </c>
      <c r="W200" s="28">
        <v>42355.400706018518</v>
      </c>
      <c r="X200" s="22">
        <v>1.625</v>
      </c>
      <c r="Y200" s="22">
        <v>1337</v>
      </c>
      <c r="Z200" s="22">
        <v>136</v>
      </c>
      <c r="AA200" s="22">
        <v>4.5659999999999998</v>
      </c>
      <c r="AB200" s="22">
        <v>1495</v>
      </c>
      <c r="AC200" s="22">
        <v>156</v>
      </c>
      <c r="AD200" s="22">
        <v>5.9950000000000001</v>
      </c>
      <c r="AE200" s="22">
        <v>6914</v>
      </c>
      <c r="AF200" s="22">
        <v>652</v>
      </c>
      <c r="AG200" s="22">
        <v>1.9790000000000001</v>
      </c>
      <c r="AH200" s="22">
        <v>142589</v>
      </c>
      <c r="AI200" s="22">
        <v>13151</v>
      </c>
      <c r="AJ200" s="22" t="s">
        <v>357</v>
      </c>
      <c r="AK200" s="22">
        <v>12</v>
      </c>
      <c r="AL200" s="22">
        <v>8</v>
      </c>
      <c r="AM200" s="22">
        <v>2</v>
      </c>
      <c r="AN200" s="22">
        <v>3</v>
      </c>
      <c r="AO200" s="22">
        <v>18.899999999999999</v>
      </c>
      <c r="AP200" s="12">
        <v>12.6214999549833</v>
      </c>
      <c r="AQ200" s="23">
        <v>2887.4504071831302</v>
      </c>
      <c r="AR200" s="24">
        <v>714.40706012134603</v>
      </c>
      <c r="AS200" s="22">
        <v>12004</v>
      </c>
      <c r="AT200" s="22">
        <v>18.899999999999999</v>
      </c>
      <c r="AU200" s="22">
        <v>12</v>
      </c>
      <c r="AV200" s="22">
        <v>4</v>
      </c>
      <c r="AW200" s="12">
        <v>12.6214999549833</v>
      </c>
      <c r="AX200" s="23">
        <v>2887.4504071831302</v>
      </c>
      <c r="AY200" s="24">
        <v>714.40706012134603</v>
      </c>
      <c r="AZ200" s="22">
        <v>24.41</v>
      </c>
      <c r="BA200" s="22">
        <v>12</v>
      </c>
      <c r="BB200" s="22">
        <v>5</v>
      </c>
      <c r="BC200" s="25">
        <v>15.7474565589268</v>
      </c>
      <c r="BD200" s="23">
        <v>3048.65316349969</v>
      </c>
      <c r="BE200" s="24">
        <v>854.50634307777204</v>
      </c>
      <c r="BF200" s="25">
        <v>5.91293320837393E-2</v>
      </c>
      <c r="BG200" s="26">
        <v>4.4171030492235397E-3</v>
      </c>
      <c r="BH200" s="26">
        <v>6.3546435132962806E-2</v>
      </c>
      <c r="BI200" s="23">
        <v>13.527157200856299</v>
      </c>
      <c r="BJ200" s="23">
        <v>2.47412881015859E-2</v>
      </c>
      <c r="BK200" s="23">
        <v>13.5518984889579</v>
      </c>
      <c r="BL200" s="24">
        <v>3.34686150232125</v>
      </c>
      <c r="BM200" s="24">
        <v>0.793114875014303</v>
      </c>
      <c r="BN200" s="24">
        <v>4.1399763773355502</v>
      </c>
      <c r="BO200" s="25">
        <v>7.3773845554656395E-2</v>
      </c>
      <c r="BP200" s="25">
        <v>5.5110833603012003E-3</v>
      </c>
      <c r="BQ200" s="25">
        <v>7.92849289149576E-2</v>
      </c>
      <c r="BR200" s="23">
        <v>14.2823615224546</v>
      </c>
      <c r="BS200" s="23">
        <v>2.61225633702021E-2</v>
      </c>
      <c r="BT200" s="23">
        <v>14.3084840858248</v>
      </c>
      <c r="BU200" s="24">
        <v>4.0032000560724201</v>
      </c>
      <c r="BV200" s="24">
        <v>0.94864920760153404</v>
      </c>
      <c r="BW200" s="24">
        <v>4.9518492636739602</v>
      </c>
      <c r="BX200" s="25">
        <v>2.9172214722729801E-3</v>
      </c>
      <c r="BY200" s="23">
        <v>0.66737965836083002</v>
      </c>
      <c r="BZ200" s="24">
        <v>0.16512170686230901</v>
      </c>
      <c r="CA200" s="25">
        <v>2.50881046615476E-3</v>
      </c>
      <c r="CB200" s="23">
        <v>0.57394650619031296</v>
      </c>
      <c r="CC200" s="24">
        <v>2.50881046615476E-3</v>
      </c>
      <c r="CD200" s="22">
        <v>5.51</v>
      </c>
      <c r="CE200" s="25">
        <v>0</v>
      </c>
      <c r="CF200" s="23">
        <v>1.51007830489172E-2</v>
      </c>
      <c r="CG200" s="15">
        <v>0</v>
      </c>
      <c r="CH200" s="25">
        <v>0</v>
      </c>
      <c r="CI200" s="23">
        <v>8.5616986238719398E-2</v>
      </c>
      <c r="CJ200" s="24">
        <v>0</v>
      </c>
      <c r="CK200" s="25">
        <v>1.6146904788112999E-2</v>
      </c>
      <c r="CL200" s="23">
        <v>0.74930097974978305</v>
      </c>
      <c r="CM200" s="24">
        <v>0.97448578273456099</v>
      </c>
      <c r="CN200" s="27">
        <v>6.4133386660662595E-2</v>
      </c>
      <c r="CO200" s="23">
        <v>1.3530900627419</v>
      </c>
      <c r="CP200" s="24">
        <v>4.5821440977932699</v>
      </c>
      <c r="CQ200" s="25">
        <v>1.79573482649855</v>
      </c>
      <c r="CR200" s="25">
        <f t="shared" si="14"/>
        <v>6.4133386660662497E-2</v>
      </c>
      <c r="CS200" s="17">
        <v>37.886521756773298</v>
      </c>
      <c r="CT200" s="17">
        <f t="shared" si="15"/>
        <v>1.3530900627419036</v>
      </c>
      <c r="CU200" s="24">
        <v>201.614340302904</v>
      </c>
      <c r="CV200" s="25">
        <v>7.1829393059942097</v>
      </c>
      <c r="CW200" s="25">
        <f t="shared" si="17"/>
        <v>0.25653354664265032</v>
      </c>
      <c r="CX200" s="23">
        <v>151.54608702709299</v>
      </c>
      <c r="CY200" s="23">
        <f t="shared" si="16"/>
        <v>5.4123602509676072</v>
      </c>
      <c r="CZ200" s="24">
        <v>806.45736121161497</v>
      </c>
      <c r="DA200" s="24">
        <f t="shared" si="18"/>
        <v>18.328576391173069</v>
      </c>
      <c r="DB200" s="25">
        <v>149.64456887487901</v>
      </c>
      <c r="DC200" s="23">
        <v>3157.2101463977701</v>
      </c>
      <c r="DD200" s="24">
        <v>16801.195025241999</v>
      </c>
    </row>
    <row r="201" spans="1:108" x14ac:dyDescent="0.25">
      <c r="A201" s="22">
        <v>112</v>
      </c>
      <c r="B201" s="22">
        <v>32</v>
      </c>
      <c r="C201" s="22">
        <v>6</v>
      </c>
      <c r="D201" s="22">
        <v>112</v>
      </c>
      <c r="E201" s="22">
        <v>12</v>
      </c>
      <c r="F201" s="22" t="s">
        <v>122</v>
      </c>
      <c r="G201" s="22" t="s">
        <v>109</v>
      </c>
      <c r="H201" s="22">
        <v>5</v>
      </c>
      <c r="I201" s="32">
        <v>2040</v>
      </c>
      <c r="J201" s="22">
        <v>2</v>
      </c>
      <c r="K201" s="22">
        <v>0</v>
      </c>
      <c r="L201" s="22">
        <v>4</v>
      </c>
      <c r="M201" s="22">
        <v>0</v>
      </c>
      <c r="N201" s="22">
        <v>1</v>
      </c>
      <c r="O201" s="22" t="s">
        <v>426</v>
      </c>
      <c r="P201" s="28">
        <v>42356.439583333333</v>
      </c>
      <c r="Q201" s="22">
        <v>112</v>
      </c>
      <c r="R201" s="22">
        <v>112</v>
      </c>
      <c r="S201" s="22" t="s">
        <v>474</v>
      </c>
      <c r="T201" s="22" t="s">
        <v>588</v>
      </c>
      <c r="U201" s="22" t="s">
        <v>520</v>
      </c>
      <c r="V201" s="29">
        <v>0.63028935185185186</v>
      </c>
      <c r="W201" s="28">
        <v>42355.630289351851</v>
      </c>
      <c r="X201" s="22">
        <v>1.631</v>
      </c>
      <c r="Y201" s="22">
        <v>1591</v>
      </c>
      <c r="Z201" s="22">
        <v>152</v>
      </c>
      <c r="AA201" s="22">
        <v>4.5810000000000004</v>
      </c>
      <c r="AB201" s="22">
        <v>1548</v>
      </c>
      <c r="AC201" s="22">
        <v>159</v>
      </c>
      <c r="AD201" s="22">
        <v>6.0149999999999997</v>
      </c>
      <c r="AE201" s="22">
        <v>7300</v>
      </c>
      <c r="AF201" s="22">
        <v>679</v>
      </c>
      <c r="AG201" s="22">
        <v>1.9790000000000001</v>
      </c>
      <c r="AH201" s="22">
        <v>177309</v>
      </c>
      <c r="AI201" s="22">
        <v>16293</v>
      </c>
      <c r="AJ201" s="22" t="s">
        <v>428</v>
      </c>
      <c r="AK201" s="22">
        <v>12</v>
      </c>
      <c r="AL201" s="22">
        <v>8</v>
      </c>
      <c r="AM201" s="22">
        <v>2</v>
      </c>
      <c r="AN201" s="22">
        <v>3</v>
      </c>
      <c r="AO201" s="22">
        <v>24.41</v>
      </c>
      <c r="AP201" s="12">
        <v>15.7474565589268</v>
      </c>
      <c r="AQ201" s="23">
        <v>3048.65316349969</v>
      </c>
      <c r="AR201" s="24">
        <v>854.50634307777204</v>
      </c>
      <c r="AS201" s="22">
        <v>12005</v>
      </c>
      <c r="AT201" s="22">
        <v>24.41</v>
      </c>
      <c r="AU201" s="22">
        <v>12</v>
      </c>
      <c r="AV201" s="22">
        <v>5</v>
      </c>
      <c r="AW201" s="12">
        <v>15.7474565589268</v>
      </c>
      <c r="AX201" s="23">
        <v>3048.65316349969</v>
      </c>
      <c r="AY201" s="24">
        <v>854.50634307777204</v>
      </c>
      <c r="AZ201" s="22">
        <v>29.922499999999999</v>
      </c>
      <c r="BA201" s="22">
        <v>12</v>
      </c>
      <c r="BB201" s="22">
        <v>6</v>
      </c>
      <c r="BC201" s="25">
        <v>18.8423516701179</v>
      </c>
      <c r="BD201" s="23">
        <v>3196.0743370223399</v>
      </c>
      <c r="BE201" s="24">
        <v>774.52840595697705</v>
      </c>
      <c r="BF201" s="25">
        <v>7.3773845554656395E-2</v>
      </c>
      <c r="BG201" s="26">
        <v>5.5110833603012003E-3</v>
      </c>
      <c r="BH201" s="26">
        <v>7.92849289149576E-2</v>
      </c>
      <c r="BI201" s="23">
        <v>14.2823615224546</v>
      </c>
      <c r="BJ201" s="23">
        <v>2.61225633702021E-2</v>
      </c>
      <c r="BK201" s="23">
        <v>14.3084840858248</v>
      </c>
      <c r="BL201" s="24">
        <v>4.0032000560724201</v>
      </c>
      <c r="BM201" s="24">
        <v>0.94864920760153404</v>
      </c>
      <c r="BN201" s="24">
        <v>4.9518492636739602</v>
      </c>
      <c r="BO201" s="25">
        <v>8.8272841826625398E-2</v>
      </c>
      <c r="BP201" s="25">
        <v>6.5941931872969799E-3</v>
      </c>
      <c r="BQ201" s="25">
        <v>9.4867035013922393E-2</v>
      </c>
      <c r="BR201" s="23">
        <v>14.9730017440198</v>
      </c>
      <c r="BS201" s="23">
        <v>2.73857503386516E-2</v>
      </c>
      <c r="BT201" s="23">
        <v>15.000387494358501</v>
      </c>
      <c r="BU201" s="24">
        <v>3.6285185982223398</v>
      </c>
      <c r="BV201" s="24">
        <v>0.85985992325055505</v>
      </c>
      <c r="BW201" s="24">
        <v>4.4883785214728897</v>
      </c>
      <c r="BX201" s="25">
        <v>3.6397273359930001E-3</v>
      </c>
      <c r="BY201" s="23">
        <v>0.70463863263437299</v>
      </c>
      <c r="BZ201" s="24">
        <v>0.19750301161596201</v>
      </c>
      <c r="CA201" s="25">
        <v>3.1301655089539799E-3</v>
      </c>
      <c r="CB201" s="23">
        <v>0.60598922406556099</v>
      </c>
      <c r="CC201" s="24">
        <v>3.1301655089539799E-3</v>
      </c>
      <c r="CD201" s="22">
        <v>5.5125000000000002</v>
      </c>
      <c r="CE201" s="25">
        <v>0</v>
      </c>
      <c r="CF201" s="23">
        <v>1.5107634583875901E-2</v>
      </c>
      <c r="CG201" s="15">
        <v>0</v>
      </c>
      <c r="CH201" s="25">
        <v>0</v>
      </c>
      <c r="CI201" s="23">
        <v>8.5616986238719398E-2</v>
      </c>
      <c r="CJ201" s="24">
        <v>0</v>
      </c>
      <c r="CK201" s="25">
        <v>1.6091667926003798E-2</v>
      </c>
      <c r="CL201" s="23">
        <v>0.68982819627990499</v>
      </c>
      <c r="CM201" s="24">
        <v>-0.26909789609405399</v>
      </c>
      <c r="CN201" s="27">
        <v>8.0280291448775604E-2</v>
      </c>
      <c r="CO201" s="23">
        <v>2.1023910424916901</v>
      </c>
      <c r="CP201" s="24">
        <v>5.5566298805278302</v>
      </c>
      <c r="CQ201" s="25">
        <v>2.2478481605657201</v>
      </c>
      <c r="CR201" s="25">
        <f t="shared" si="14"/>
        <v>8.0280291448775715E-2</v>
      </c>
      <c r="CS201" s="17">
        <v>58.866949189767197</v>
      </c>
      <c r="CT201" s="17">
        <f t="shared" si="15"/>
        <v>2.1023910424916856</v>
      </c>
      <c r="CU201" s="24">
        <v>244.49171474322401</v>
      </c>
      <c r="CV201" s="25">
        <v>8.9913926422628698</v>
      </c>
      <c r="CW201" s="25">
        <f t="shared" si="17"/>
        <v>0.32112116579510247</v>
      </c>
      <c r="CX201" s="23">
        <v>235.46779675906899</v>
      </c>
      <c r="CY201" s="23">
        <f t="shared" si="16"/>
        <v>8.4095641699667496</v>
      </c>
      <c r="CZ201" s="24">
        <v>977.96685897289797</v>
      </c>
      <c r="DA201" s="24">
        <f t="shared" si="18"/>
        <v>22.226519522111317</v>
      </c>
      <c r="DB201" s="25">
        <v>187.32068004714299</v>
      </c>
      <c r="DC201" s="23">
        <v>4905.5790991472704</v>
      </c>
      <c r="DD201" s="24">
        <v>20374.309561935399</v>
      </c>
    </row>
    <row r="202" spans="1:108" x14ac:dyDescent="0.25">
      <c r="A202" s="22">
        <v>14</v>
      </c>
      <c r="B202" s="22">
        <v>32</v>
      </c>
      <c r="C202" s="22">
        <v>6</v>
      </c>
      <c r="D202" s="22">
        <v>14</v>
      </c>
      <c r="E202" s="22">
        <v>14</v>
      </c>
      <c r="F202" s="22" t="s">
        <v>130</v>
      </c>
      <c r="G202" s="22" t="s">
        <v>109</v>
      </c>
      <c r="H202" s="22">
        <v>1</v>
      </c>
      <c r="I202" s="32">
        <v>2041</v>
      </c>
      <c r="J202" s="22">
        <v>2</v>
      </c>
      <c r="K202" s="22">
        <v>0</v>
      </c>
      <c r="L202" s="22">
        <v>4</v>
      </c>
      <c r="M202" s="22">
        <v>1</v>
      </c>
      <c r="N202" s="22">
        <v>1</v>
      </c>
      <c r="O202" s="22" t="s">
        <v>146</v>
      </c>
      <c r="P202" s="28">
        <v>42355.554861111108</v>
      </c>
      <c r="Q202" s="22">
        <v>14</v>
      </c>
      <c r="R202" s="22">
        <v>14</v>
      </c>
      <c r="S202" s="22" t="s">
        <v>474</v>
      </c>
      <c r="T202" s="22" t="s">
        <v>489</v>
      </c>
      <c r="U202" s="22" t="s">
        <v>476</v>
      </c>
      <c r="V202" s="29">
        <v>0.73149305555555555</v>
      </c>
      <c r="W202" s="28">
        <v>42354.731493055559</v>
      </c>
      <c r="X202" s="22">
        <v>1.629</v>
      </c>
      <c r="Y202" s="22">
        <v>1406</v>
      </c>
      <c r="Z202" s="22">
        <v>145</v>
      </c>
      <c r="AA202" s="22">
        <v>0</v>
      </c>
      <c r="AB202" s="22">
        <v>0</v>
      </c>
      <c r="AC202" s="22">
        <v>0</v>
      </c>
      <c r="AD202" s="22">
        <v>6.0149999999999997</v>
      </c>
      <c r="AE202" s="22">
        <v>1432</v>
      </c>
      <c r="AF202" s="22">
        <v>140</v>
      </c>
      <c r="AG202" s="22">
        <v>1.978</v>
      </c>
      <c r="AH202" s="22">
        <v>40420</v>
      </c>
      <c r="AI202" s="22">
        <v>3877</v>
      </c>
      <c r="AJ202" s="22" t="s">
        <v>148</v>
      </c>
      <c r="AK202" s="22">
        <v>14</v>
      </c>
      <c r="AL202" s="22">
        <v>18</v>
      </c>
      <c r="AM202" s="22">
        <v>4</v>
      </c>
      <c r="AN202" s="22">
        <v>3</v>
      </c>
      <c r="AO202" s="22">
        <v>2.8388888888888899</v>
      </c>
      <c r="AP202" s="12">
        <v>3.4228864679931599</v>
      </c>
      <c r="AQ202" s="23">
        <v>598.03716851117099</v>
      </c>
      <c r="AR202" s="24">
        <v>752.46552675124099</v>
      </c>
      <c r="AS202" s="22">
        <v>14001</v>
      </c>
      <c r="AT202" s="22">
        <v>2.8388888888888899</v>
      </c>
      <c r="AU202" s="22">
        <v>14</v>
      </c>
      <c r="AV202" s="22">
        <v>1</v>
      </c>
      <c r="AW202" s="12">
        <v>3.4228864679931599</v>
      </c>
      <c r="AX202" s="23">
        <v>598.03716851117099</v>
      </c>
      <c r="AY202" s="24">
        <v>752.46552675124099</v>
      </c>
      <c r="AZ202" s="22">
        <v>8.3263888888888893</v>
      </c>
      <c r="BA202" s="22">
        <v>14</v>
      </c>
      <c r="BB202" s="22">
        <v>2</v>
      </c>
      <c r="BC202" s="25">
        <v>10.564418834968899</v>
      </c>
      <c r="BD202" s="23">
        <v>767.17477552724995</v>
      </c>
      <c r="BE202" s="24">
        <v>989.64147821290703</v>
      </c>
      <c r="BF202" s="25">
        <v>1.60355735350611E-2</v>
      </c>
      <c r="BG202" s="26">
        <v>1.1978958371702199E-3</v>
      </c>
      <c r="BH202" s="26">
        <v>1.7233469372231299E-2</v>
      </c>
      <c r="BI202" s="23">
        <v>2.8016906438568401</v>
      </c>
      <c r="BJ202" s="23">
        <v>5.1243165405656698E-3</v>
      </c>
      <c r="BK202" s="23">
        <v>2.8068149603974</v>
      </c>
      <c r="BL202" s="24">
        <v>3.5251581960567999</v>
      </c>
      <c r="BM202" s="24">
        <v>0.83536632756752704</v>
      </c>
      <c r="BN202" s="24">
        <v>4.3605245236243304</v>
      </c>
      <c r="BO202" s="25">
        <v>4.9492297412555203E-2</v>
      </c>
      <c r="BP202" s="25">
        <v>3.69719342515954E-3</v>
      </c>
      <c r="BQ202" s="25">
        <v>5.3189490837714799E-2</v>
      </c>
      <c r="BR202" s="23">
        <v>3.5940682351711</v>
      </c>
      <c r="BS202" s="23">
        <v>6.5735820426111296E-3</v>
      </c>
      <c r="BT202" s="23">
        <v>3.60064181721371</v>
      </c>
      <c r="BU202" s="24">
        <v>4.6362825193363504</v>
      </c>
      <c r="BV202" s="24">
        <v>1.0986724811600801</v>
      </c>
      <c r="BW202" s="24">
        <v>5.7349550004964298</v>
      </c>
      <c r="BX202" s="25">
        <v>7.9113559697314702E-4</v>
      </c>
      <c r="BY202" s="23">
        <v>0.13822500300444099</v>
      </c>
      <c r="BZ202" s="24">
        <v>0.173918203035546</v>
      </c>
      <c r="CA202" s="25">
        <v>6.8037661339690597E-4</v>
      </c>
      <c r="CB202" s="23">
        <v>0.118873502583819</v>
      </c>
      <c r="CC202" s="24">
        <v>6.8037661339690597E-4</v>
      </c>
      <c r="CD202" s="22">
        <v>5.4874999999999998</v>
      </c>
      <c r="CE202" s="25">
        <v>0</v>
      </c>
      <c r="CF202" s="23">
        <v>1.50391192342891E-2</v>
      </c>
      <c r="CG202" s="15">
        <v>0</v>
      </c>
      <c r="CH202" s="25">
        <v>0</v>
      </c>
      <c r="CI202" s="23">
        <v>8.5616986238719398E-2</v>
      </c>
      <c r="CJ202" s="24">
        <v>0</v>
      </c>
      <c r="CK202" s="25">
        <v>3.6066780449059699E-2</v>
      </c>
      <c r="CL202" s="23">
        <v>0.71252225176392003</v>
      </c>
      <c r="CM202" s="24">
        <v>1.54766830329426</v>
      </c>
      <c r="CN202" s="27">
        <v>1.7233469372231299E-2</v>
      </c>
      <c r="CO202" s="23">
        <v>1.6064902738441699E-2</v>
      </c>
      <c r="CP202" s="24">
        <v>4.3605245236243304</v>
      </c>
      <c r="CQ202" s="25">
        <v>0.48253714242247697</v>
      </c>
      <c r="CR202" s="25">
        <f t="shared" si="14"/>
        <v>1.723346937223132E-2</v>
      </c>
      <c r="CS202" s="17">
        <v>0.44981727667636701</v>
      </c>
      <c r="CT202" s="17">
        <f t="shared" si="15"/>
        <v>1.6064902738441678E-2</v>
      </c>
      <c r="CU202" s="24">
        <v>191.86307903946999</v>
      </c>
      <c r="CV202" s="25">
        <v>2.1351200992144999</v>
      </c>
      <c r="CW202" s="25">
        <f t="shared" si="17"/>
        <v>7.6254289257660715E-2</v>
      </c>
      <c r="CX202" s="23">
        <v>1.9903419321963101</v>
      </c>
      <c r="CY202" s="23">
        <f t="shared" si="16"/>
        <v>7.1083640435582504E-2</v>
      </c>
      <c r="CZ202" s="24">
        <v>848.95167716579795</v>
      </c>
      <c r="DA202" s="24">
        <f t="shared" si="18"/>
        <v>19.294356299222681</v>
      </c>
      <c r="DB202" s="25">
        <v>40.211428535206402</v>
      </c>
      <c r="DC202" s="23">
        <v>37.484773056363899</v>
      </c>
      <c r="DD202" s="24">
        <v>15988.589919955901</v>
      </c>
    </row>
    <row r="203" spans="1:108" x14ac:dyDescent="0.25">
      <c r="A203" s="22">
        <v>39</v>
      </c>
      <c r="B203" s="22">
        <v>32</v>
      </c>
      <c r="C203" s="22">
        <v>6</v>
      </c>
      <c r="D203" s="22">
        <v>39</v>
      </c>
      <c r="E203" s="22">
        <v>14</v>
      </c>
      <c r="F203" s="22" t="s">
        <v>130</v>
      </c>
      <c r="G203" s="22" t="s">
        <v>109</v>
      </c>
      <c r="H203" s="22">
        <v>2</v>
      </c>
      <c r="I203" s="32">
        <v>2041</v>
      </c>
      <c r="J203" s="22">
        <v>2</v>
      </c>
      <c r="K203" s="22">
        <v>0</v>
      </c>
      <c r="L203" s="22">
        <v>4</v>
      </c>
      <c r="M203" s="22">
        <v>1</v>
      </c>
      <c r="N203" s="22">
        <v>1</v>
      </c>
      <c r="O203" s="22" t="s">
        <v>219</v>
      </c>
      <c r="P203" s="28">
        <v>42355.780555555553</v>
      </c>
      <c r="Q203" s="22">
        <v>39</v>
      </c>
      <c r="R203" s="22">
        <v>39</v>
      </c>
      <c r="S203" s="22" t="s">
        <v>474</v>
      </c>
      <c r="T203" s="22" t="s">
        <v>514</v>
      </c>
      <c r="U203" s="22" t="s">
        <v>476</v>
      </c>
      <c r="V203" s="29">
        <v>0.96013888888888888</v>
      </c>
      <c r="W203" s="28">
        <v>42354.960138888891</v>
      </c>
      <c r="X203" s="22">
        <v>1.6279999999999999</v>
      </c>
      <c r="Y203" s="22">
        <v>1836</v>
      </c>
      <c r="Z203" s="22">
        <v>199</v>
      </c>
      <c r="AA203" s="22">
        <v>0</v>
      </c>
      <c r="AB203" s="22">
        <v>0</v>
      </c>
      <c r="AC203" s="22">
        <v>0</v>
      </c>
      <c r="AD203" s="22">
        <v>6.0149999999999997</v>
      </c>
      <c r="AE203" s="22">
        <v>1837</v>
      </c>
      <c r="AF203" s="22">
        <v>177</v>
      </c>
      <c r="AG203" s="22">
        <v>1.978</v>
      </c>
      <c r="AH203" s="22">
        <v>119741</v>
      </c>
      <c r="AI203" s="22">
        <v>11148</v>
      </c>
      <c r="AJ203" s="22" t="s">
        <v>221</v>
      </c>
      <c r="AK203" s="22">
        <v>14</v>
      </c>
      <c r="AL203" s="22">
        <v>18</v>
      </c>
      <c r="AM203" s="22">
        <v>4</v>
      </c>
      <c r="AN203" s="22">
        <v>3</v>
      </c>
      <c r="AO203" s="22">
        <v>8.3263888888888893</v>
      </c>
      <c r="AP203" s="12">
        <v>10.564418834968899</v>
      </c>
      <c r="AQ203" s="23">
        <v>767.17477552724995</v>
      </c>
      <c r="AR203" s="24">
        <v>989.64147821290703</v>
      </c>
      <c r="AS203" s="22">
        <v>14002</v>
      </c>
      <c r="AT203" s="22">
        <v>8.3263888888888893</v>
      </c>
      <c r="AU203" s="22">
        <v>14</v>
      </c>
      <c r="AV203" s="22">
        <v>2</v>
      </c>
      <c r="AW203" s="12">
        <v>10.564418834968899</v>
      </c>
      <c r="AX203" s="23">
        <v>767.17477552724995</v>
      </c>
      <c r="AY203" s="24">
        <v>989.64147821290703</v>
      </c>
      <c r="AZ203" s="22">
        <v>13.8322222222222</v>
      </c>
      <c r="BA203" s="22">
        <v>14</v>
      </c>
      <c r="BB203" s="22">
        <v>3</v>
      </c>
      <c r="BC203" s="25">
        <v>17.178716124966201</v>
      </c>
      <c r="BD203" s="23">
        <v>861.55773647943204</v>
      </c>
      <c r="BE203" s="24">
        <v>1165.0413678985101</v>
      </c>
      <c r="BF203" s="25">
        <v>4.9492297412555203E-2</v>
      </c>
      <c r="BG203" s="26">
        <v>3.69719342515954E-3</v>
      </c>
      <c r="BH203" s="26">
        <v>5.3189490837714799E-2</v>
      </c>
      <c r="BI203" s="23">
        <v>3.5940682351711</v>
      </c>
      <c r="BJ203" s="23">
        <v>6.5735820426111296E-3</v>
      </c>
      <c r="BK203" s="23">
        <v>3.60064181721371</v>
      </c>
      <c r="BL203" s="24">
        <v>4.6362825193363504</v>
      </c>
      <c r="BM203" s="24">
        <v>1.0986724811600801</v>
      </c>
      <c r="BN203" s="24">
        <v>5.7349550004964298</v>
      </c>
      <c r="BO203" s="25">
        <v>8.0479025008779695E-2</v>
      </c>
      <c r="BP203" s="25">
        <v>6.01197636160307E-3</v>
      </c>
      <c r="BQ203" s="25">
        <v>8.6491001370382806E-2</v>
      </c>
      <c r="BR203" s="23">
        <v>4.0362344960032503</v>
      </c>
      <c r="BS203" s="23">
        <v>7.3823079770858804E-3</v>
      </c>
      <c r="BT203" s="23">
        <v>4.0436168039803402</v>
      </c>
      <c r="BU203" s="24">
        <v>5.4579977165523799</v>
      </c>
      <c r="BV203" s="24">
        <v>1.2933965668401599</v>
      </c>
      <c r="BW203" s="24">
        <v>6.75139428339254</v>
      </c>
      <c r="BX203" s="25">
        <v>2.4417660006636802E-3</v>
      </c>
      <c r="BY203" s="23">
        <v>0.177317968239636</v>
      </c>
      <c r="BZ203" s="24">
        <v>0.22873694730354099</v>
      </c>
      <c r="CA203" s="25">
        <v>2.0999187605707601E-3</v>
      </c>
      <c r="CB203" s="23">
        <v>0.15249345268608699</v>
      </c>
      <c r="CC203" s="24">
        <v>2.0999187605707601E-3</v>
      </c>
      <c r="CD203" s="22">
        <v>5.5058333333333103</v>
      </c>
      <c r="CE203" s="25">
        <v>0</v>
      </c>
      <c r="CF203" s="23">
        <v>1.5089363823986001E-2</v>
      </c>
      <c r="CG203" s="15">
        <v>0</v>
      </c>
      <c r="CH203" s="25">
        <v>0</v>
      </c>
      <c r="CI203" s="23">
        <v>8.5616986238719398E-2</v>
      </c>
      <c r="CJ203" s="24">
        <v>0</v>
      </c>
      <c r="CK203" s="25">
        <v>3.3643357772760903E-2</v>
      </c>
      <c r="CL203" s="23">
        <v>0.36709315225747302</v>
      </c>
      <c r="CM203" s="24">
        <v>1.2430763114390799</v>
      </c>
      <c r="CN203" s="27">
        <v>5.3300249821291001E-2</v>
      </c>
      <c r="CO203" s="23">
        <v>0.728587154502361</v>
      </c>
      <c r="CP203" s="24">
        <v>5.9081928269185804</v>
      </c>
      <c r="CQ203" s="25">
        <v>1.49240699499615</v>
      </c>
      <c r="CR203" s="25">
        <f t="shared" si="14"/>
        <v>5.3300249821291071E-2</v>
      </c>
      <c r="CS203" s="17">
        <v>20.4004403260661</v>
      </c>
      <c r="CT203" s="17">
        <f t="shared" si="15"/>
        <v>0.72858715450236067</v>
      </c>
      <c r="CU203" s="24">
        <v>259.96048438441801</v>
      </c>
      <c r="CV203" s="25">
        <v>6.6035707743192402</v>
      </c>
      <c r="CW203" s="25">
        <f t="shared" si="17"/>
        <v>0.23584181336854429</v>
      </c>
      <c r="CX203" s="23">
        <v>90.267435071088997</v>
      </c>
      <c r="CY203" s="23">
        <f t="shared" si="16"/>
        <v>3.223836966824607</v>
      </c>
      <c r="CZ203" s="24">
        <v>1150.2676300195501</v>
      </c>
      <c r="DA203" s="24">
        <f t="shared" si="18"/>
        <v>26.142446136807958</v>
      </c>
      <c r="DB203" s="25">
        <v>124.367249583012</v>
      </c>
      <c r="DC203" s="23">
        <v>1700.0366938388399</v>
      </c>
      <c r="DD203" s="24">
        <v>21663.3736987015</v>
      </c>
    </row>
    <row r="204" spans="1:108" x14ac:dyDescent="0.25">
      <c r="A204" s="22">
        <v>64</v>
      </c>
      <c r="B204" s="22">
        <v>32</v>
      </c>
      <c r="C204" s="22">
        <v>6</v>
      </c>
      <c r="D204" s="22">
        <v>64</v>
      </c>
      <c r="E204" s="22">
        <v>14</v>
      </c>
      <c r="F204" s="22" t="s">
        <v>130</v>
      </c>
      <c r="G204" s="22" t="s">
        <v>109</v>
      </c>
      <c r="H204" s="22">
        <v>3</v>
      </c>
      <c r="I204" s="32">
        <v>2041</v>
      </c>
      <c r="J204" s="22">
        <v>2</v>
      </c>
      <c r="K204" s="22">
        <v>0</v>
      </c>
      <c r="L204" s="22">
        <v>4</v>
      </c>
      <c r="M204" s="22">
        <v>1</v>
      </c>
      <c r="N204" s="22">
        <v>1</v>
      </c>
      <c r="O204" s="22" t="s">
        <v>290</v>
      </c>
      <c r="P204" s="28">
        <v>42356.006249999999</v>
      </c>
      <c r="Q204" s="22">
        <v>64</v>
      </c>
      <c r="R204" s="22">
        <v>64</v>
      </c>
      <c r="S204" s="22" t="s">
        <v>474</v>
      </c>
      <c r="T204" s="22" t="s">
        <v>540</v>
      </c>
      <c r="U204" s="22" t="s">
        <v>520</v>
      </c>
      <c r="V204" s="29">
        <v>0.1895486111111111</v>
      </c>
      <c r="W204" s="28">
        <v>42355.18954861111</v>
      </c>
      <c r="X204" s="22">
        <v>1.63</v>
      </c>
      <c r="Y204" s="22">
        <v>2154</v>
      </c>
      <c r="Z204" s="22">
        <v>236</v>
      </c>
      <c r="AA204" s="22">
        <v>0</v>
      </c>
      <c r="AB204" s="22">
        <v>0</v>
      </c>
      <c r="AC204" s="22">
        <v>0</v>
      </c>
      <c r="AD204" s="22">
        <v>6.008</v>
      </c>
      <c r="AE204" s="22">
        <v>2063</v>
      </c>
      <c r="AF204" s="22">
        <v>198</v>
      </c>
      <c r="AG204" s="22">
        <v>1.9790000000000001</v>
      </c>
      <c r="AH204" s="22">
        <v>193206</v>
      </c>
      <c r="AI204" s="22">
        <v>17675</v>
      </c>
      <c r="AJ204" s="22" t="s">
        <v>292</v>
      </c>
      <c r="AK204" s="22">
        <v>14</v>
      </c>
      <c r="AL204" s="22">
        <v>18</v>
      </c>
      <c r="AM204" s="22">
        <v>4</v>
      </c>
      <c r="AN204" s="22">
        <v>3</v>
      </c>
      <c r="AO204" s="22">
        <v>13.8322222222222</v>
      </c>
      <c r="AP204" s="12">
        <v>17.178716124966201</v>
      </c>
      <c r="AQ204" s="23">
        <v>861.55773647943204</v>
      </c>
      <c r="AR204" s="24">
        <v>1165.0413678985101</v>
      </c>
      <c r="AS204" s="22">
        <v>14003</v>
      </c>
      <c r="AT204" s="22">
        <v>13.8322222222222</v>
      </c>
      <c r="AU204" s="22">
        <v>14</v>
      </c>
      <c r="AV204" s="22">
        <v>3</v>
      </c>
      <c r="AW204" s="12">
        <v>17.178716124966201</v>
      </c>
      <c r="AX204" s="23">
        <v>861.55773647943204</v>
      </c>
      <c r="AY204" s="24">
        <v>1165.0413678985101</v>
      </c>
      <c r="AZ204" s="22">
        <v>19.3411111111111</v>
      </c>
      <c r="BA204" s="22">
        <v>14</v>
      </c>
      <c r="BB204" s="22">
        <v>4</v>
      </c>
      <c r="BC204" s="25">
        <v>22.902764022688402</v>
      </c>
      <c r="BD204" s="23">
        <v>978.07475464606398</v>
      </c>
      <c r="BE204" s="24">
        <v>1366.9167126310001</v>
      </c>
      <c r="BF204" s="25">
        <v>8.0479025008779695E-2</v>
      </c>
      <c r="BG204" s="26">
        <v>6.01197636160307E-3</v>
      </c>
      <c r="BH204" s="26">
        <v>8.6491001370382806E-2</v>
      </c>
      <c r="BI204" s="23">
        <v>4.0362344960032503</v>
      </c>
      <c r="BJ204" s="23">
        <v>7.3823079770858804E-3</v>
      </c>
      <c r="BK204" s="23">
        <v>4.0436168039803402</v>
      </c>
      <c r="BL204" s="24">
        <v>5.4579977165523799</v>
      </c>
      <c r="BM204" s="24">
        <v>1.2933965668401599</v>
      </c>
      <c r="BN204" s="24">
        <v>6.75139428339254</v>
      </c>
      <c r="BO204" s="25">
        <v>0.10729510314646699</v>
      </c>
      <c r="BP204" s="25">
        <v>8.0152017716659807E-3</v>
      </c>
      <c r="BQ204" s="25">
        <v>0.115310304918133</v>
      </c>
      <c r="BR204" s="23">
        <v>4.5820946144641903</v>
      </c>
      <c r="BS204" s="23">
        <v>8.3806908784949691E-3</v>
      </c>
      <c r="BT204" s="23">
        <v>4.5904753053426797</v>
      </c>
      <c r="BU204" s="24">
        <v>6.4037453963670803</v>
      </c>
      <c r="BV204" s="24">
        <v>1.51751296733987</v>
      </c>
      <c r="BW204" s="24">
        <v>7.9212583637069498</v>
      </c>
      <c r="BX204" s="25">
        <v>3.9705359683535101E-3</v>
      </c>
      <c r="BY204" s="23">
        <v>0.199132808099275</v>
      </c>
      <c r="BZ204" s="24">
        <v>0.26927732097149998</v>
      </c>
      <c r="CA204" s="25">
        <v>3.4146609327840201E-3</v>
      </c>
      <c r="CB204" s="23">
        <v>0.17125421496537699</v>
      </c>
      <c r="CC204" s="24">
        <v>3.4146609327840201E-3</v>
      </c>
      <c r="CD204" s="22">
        <v>5.5088888888889</v>
      </c>
      <c r="CE204" s="25">
        <v>0</v>
      </c>
      <c r="CF204" s="23">
        <v>1.50977379222689E-2</v>
      </c>
      <c r="CG204" s="15">
        <v>0</v>
      </c>
      <c r="CH204" s="25">
        <v>0</v>
      </c>
      <c r="CI204" s="23">
        <v>8.5616986238719398E-2</v>
      </c>
      <c r="CJ204" s="24">
        <v>0</v>
      </c>
      <c r="CK204" s="25">
        <v>2.9375178583319499E-2</v>
      </c>
      <c r="CL204" s="23">
        <v>0.47402237033525302</v>
      </c>
      <c r="CM204" s="24">
        <v>1.43572674035312</v>
      </c>
      <c r="CN204" s="27">
        <v>8.6943607594051994E-2</v>
      </c>
      <c r="CO204" s="23">
        <v>1.09568030675983</v>
      </c>
      <c r="CP204" s="24">
        <v>7.1512691383576596</v>
      </c>
      <c r="CQ204" s="25">
        <v>2.43442101263346</v>
      </c>
      <c r="CR204" s="25">
        <f t="shared" si="14"/>
        <v>8.6943607594052147E-2</v>
      </c>
      <c r="CS204" s="17">
        <v>30.6790485892754</v>
      </c>
      <c r="CT204" s="17">
        <f t="shared" si="15"/>
        <v>1.0956803067598357</v>
      </c>
      <c r="CU204" s="24">
        <v>314.65584208773703</v>
      </c>
      <c r="CV204" s="25">
        <v>10.771774392183399</v>
      </c>
      <c r="CW204" s="25">
        <f t="shared" si="17"/>
        <v>0.38470622829226425</v>
      </c>
      <c r="CX204" s="23">
        <v>135.74800260741301</v>
      </c>
      <c r="CY204" s="23">
        <f t="shared" si="16"/>
        <v>4.8481429502647506</v>
      </c>
      <c r="CZ204" s="24">
        <v>1392.2824871138801</v>
      </c>
      <c r="DA204" s="24">
        <f t="shared" si="18"/>
        <v>31.642783798042728</v>
      </c>
      <c r="DB204" s="25">
        <v>202.86841771945501</v>
      </c>
      <c r="DC204" s="23">
        <v>2556.5873824396099</v>
      </c>
      <c r="DD204" s="24">
        <v>26221.3201739781</v>
      </c>
    </row>
    <row r="205" spans="1:108" x14ac:dyDescent="0.25">
      <c r="A205" s="22">
        <v>89</v>
      </c>
      <c r="B205" s="22">
        <v>32</v>
      </c>
      <c r="C205" s="22">
        <v>6</v>
      </c>
      <c r="D205" s="22">
        <v>89</v>
      </c>
      <c r="E205" s="22">
        <v>14</v>
      </c>
      <c r="F205" s="22" t="s">
        <v>130</v>
      </c>
      <c r="G205" s="22" t="s">
        <v>109</v>
      </c>
      <c r="H205" s="22">
        <v>4</v>
      </c>
      <c r="I205" s="32">
        <v>2041</v>
      </c>
      <c r="J205" s="22">
        <v>2</v>
      </c>
      <c r="K205" s="22">
        <v>0</v>
      </c>
      <c r="L205" s="22">
        <v>4</v>
      </c>
      <c r="M205" s="22">
        <v>1</v>
      </c>
      <c r="N205" s="22">
        <v>1</v>
      </c>
      <c r="O205" s="22" t="s">
        <v>361</v>
      </c>
      <c r="P205" s="28">
        <v>42356.231944444444</v>
      </c>
      <c r="Q205" s="22">
        <v>89</v>
      </c>
      <c r="R205" s="22">
        <v>89</v>
      </c>
      <c r="S205" s="22" t="s">
        <v>474</v>
      </c>
      <c r="T205" s="22" t="s">
        <v>565</v>
      </c>
      <c r="U205" s="22" t="s">
        <v>520</v>
      </c>
      <c r="V205" s="29">
        <v>0.41908564814814814</v>
      </c>
      <c r="W205" s="28">
        <v>42355.419085648151</v>
      </c>
      <c r="X205" s="22">
        <v>1.633</v>
      </c>
      <c r="Y205" s="22">
        <v>2520</v>
      </c>
      <c r="Z205" s="22">
        <v>272</v>
      </c>
      <c r="AA205" s="22">
        <v>0</v>
      </c>
      <c r="AB205" s="22">
        <v>0</v>
      </c>
      <c r="AC205" s="22">
        <v>0</v>
      </c>
      <c r="AD205" s="22">
        <v>6.0039999999999996</v>
      </c>
      <c r="AE205" s="22">
        <v>2342</v>
      </c>
      <c r="AF205" s="22">
        <v>226</v>
      </c>
      <c r="AG205" s="22">
        <v>1.9790000000000001</v>
      </c>
      <c r="AH205" s="22">
        <v>256783</v>
      </c>
      <c r="AI205" s="22">
        <v>23294</v>
      </c>
      <c r="AJ205" s="22" t="s">
        <v>363</v>
      </c>
      <c r="AK205" s="22">
        <v>14</v>
      </c>
      <c r="AL205" s="22">
        <v>18</v>
      </c>
      <c r="AM205" s="22">
        <v>4</v>
      </c>
      <c r="AN205" s="22">
        <v>3</v>
      </c>
      <c r="AO205" s="22">
        <v>19.3411111111111</v>
      </c>
      <c r="AP205" s="12">
        <v>22.902764022688402</v>
      </c>
      <c r="AQ205" s="23">
        <v>978.07475464606398</v>
      </c>
      <c r="AR205" s="24">
        <v>1366.9167126310001</v>
      </c>
      <c r="AS205" s="22">
        <v>14004</v>
      </c>
      <c r="AT205" s="22">
        <v>19.3411111111111</v>
      </c>
      <c r="AU205" s="22">
        <v>14</v>
      </c>
      <c r="AV205" s="22">
        <v>4</v>
      </c>
      <c r="AW205" s="12">
        <v>22.902764022688402</v>
      </c>
      <c r="AX205" s="23">
        <v>978.07475464606398</v>
      </c>
      <c r="AY205" s="24">
        <v>1366.9167126310001</v>
      </c>
      <c r="AZ205" s="22">
        <v>24.85</v>
      </c>
      <c r="BA205" s="22">
        <v>14</v>
      </c>
      <c r="BB205" s="22">
        <v>5</v>
      </c>
      <c r="BC205" s="25">
        <v>27.840911137120699</v>
      </c>
      <c r="BD205" s="23">
        <v>1155.5648360826899</v>
      </c>
      <c r="BE205" s="24">
        <v>1433.6569222283499</v>
      </c>
      <c r="BF205" s="25">
        <v>0.10729510314646699</v>
      </c>
      <c r="BG205" s="26">
        <v>8.0152017716659807E-3</v>
      </c>
      <c r="BH205" s="26">
        <v>0.115310304918133</v>
      </c>
      <c r="BI205" s="23">
        <v>4.5820946144641903</v>
      </c>
      <c r="BJ205" s="23">
        <v>8.3806908784949691E-3</v>
      </c>
      <c r="BK205" s="23">
        <v>4.5904753053426797</v>
      </c>
      <c r="BL205" s="24">
        <v>6.4037453963670803</v>
      </c>
      <c r="BM205" s="24">
        <v>1.51751296733987</v>
      </c>
      <c r="BN205" s="24">
        <v>7.9212583637069498</v>
      </c>
      <c r="BO205" s="25">
        <v>0.130429385256284</v>
      </c>
      <c r="BP205" s="25">
        <v>9.7433881801333201E-3</v>
      </c>
      <c r="BQ205" s="25">
        <v>0.14017277343641699</v>
      </c>
      <c r="BR205" s="23">
        <v>5.4136019633742096</v>
      </c>
      <c r="BS205" s="23">
        <v>9.9015250473081101E-3</v>
      </c>
      <c r="BT205" s="23">
        <v>5.4235034884215203</v>
      </c>
      <c r="BU205" s="24">
        <v>6.7164106129178203</v>
      </c>
      <c r="BV205" s="24">
        <v>1.5916060942810299</v>
      </c>
      <c r="BW205" s="24">
        <v>8.3080167071988509</v>
      </c>
      <c r="BX205" s="25">
        <v>5.2935415932880703E-3</v>
      </c>
      <c r="BY205" s="23">
        <v>0.22606351748352099</v>
      </c>
      <c r="BZ205" s="24">
        <v>0.31593699632519001</v>
      </c>
      <c r="CA205" s="25">
        <v>4.5524457702277397E-3</v>
      </c>
      <c r="CB205" s="23">
        <v>0.19441462503582799</v>
      </c>
      <c r="CC205" s="24">
        <v>4.5524457702277397E-3</v>
      </c>
      <c r="CD205" s="22">
        <v>5.5088888888889</v>
      </c>
      <c r="CE205" s="25">
        <v>0</v>
      </c>
      <c r="CF205" s="23">
        <v>1.50977379222689E-2</v>
      </c>
      <c r="CG205" s="15">
        <v>0</v>
      </c>
      <c r="CH205" s="25">
        <v>0</v>
      </c>
      <c r="CI205" s="23">
        <v>8.5616986238719398E-2</v>
      </c>
      <c r="CJ205" s="24">
        <v>0</v>
      </c>
      <c r="CK205" s="25">
        <v>2.5603564341344701E-2</v>
      </c>
      <c r="CL205" s="23">
        <v>0.76396235136554502</v>
      </c>
      <c r="CM205" s="24">
        <v>0.69814289404686503</v>
      </c>
      <c r="CN205" s="27">
        <v>0.116318786177371</v>
      </c>
      <c r="CO205" s="23">
        <v>1.5697026770950899</v>
      </c>
      <c r="CP205" s="24">
        <v>8.5869958787107894</v>
      </c>
      <c r="CQ205" s="25">
        <v>3.2569260129663999</v>
      </c>
      <c r="CR205" s="25">
        <f t="shared" si="14"/>
        <v>0.11631878617737143</v>
      </c>
      <c r="CS205" s="17">
        <v>43.951674958662402</v>
      </c>
      <c r="CT205" s="17">
        <f t="shared" si="15"/>
        <v>1.5697026770950857</v>
      </c>
      <c r="CU205" s="24">
        <v>377.82781866327502</v>
      </c>
      <c r="CV205" s="25">
        <v>14.4111770485239</v>
      </c>
      <c r="CW205" s="25">
        <f t="shared" si="17"/>
        <v>0.51468489459013933</v>
      </c>
      <c r="CX205" s="23">
        <v>194.47643787018799</v>
      </c>
      <c r="CY205" s="23">
        <f t="shared" si="16"/>
        <v>6.9455870667924282</v>
      </c>
      <c r="CZ205" s="24">
        <v>1671.8045073596199</v>
      </c>
      <c r="DA205" s="24">
        <f t="shared" si="18"/>
        <v>37.995556985445909</v>
      </c>
      <c r="DB205" s="25">
        <v>271.41050108053298</v>
      </c>
      <c r="DC205" s="23">
        <v>3662.6395798885401</v>
      </c>
      <c r="DD205" s="24">
        <v>31485.6515552729</v>
      </c>
    </row>
    <row r="206" spans="1:108" x14ac:dyDescent="0.25">
      <c r="A206" s="22">
        <v>114</v>
      </c>
      <c r="B206" s="22">
        <v>32</v>
      </c>
      <c r="C206" s="22">
        <v>6</v>
      </c>
      <c r="D206" s="22">
        <v>114</v>
      </c>
      <c r="E206" s="22">
        <v>14</v>
      </c>
      <c r="F206" s="22" t="s">
        <v>130</v>
      </c>
      <c r="G206" s="22" t="s">
        <v>109</v>
      </c>
      <c r="H206" s="22">
        <v>5</v>
      </c>
      <c r="I206" s="32">
        <v>2041</v>
      </c>
      <c r="J206" s="22">
        <v>2</v>
      </c>
      <c r="K206" s="22">
        <v>0</v>
      </c>
      <c r="L206" s="22">
        <v>4</v>
      </c>
      <c r="M206" s="22">
        <v>1</v>
      </c>
      <c r="N206" s="22">
        <v>1</v>
      </c>
      <c r="O206" s="22" t="s">
        <v>432</v>
      </c>
      <c r="P206" s="28">
        <v>42356.457638888889</v>
      </c>
      <c r="Q206" s="22">
        <v>114</v>
      </c>
      <c r="R206" s="22">
        <v>114</v>
      </c>
      <c r="S206" s="22" t="s">
        <v>474</v>
      </c>
      <c r="T206" s="22" t="s">
        <v>590</v>
      </c>
      <c r="U206" s="22" t="s">
        <v>520</v>
      </c>
      <c r="V206" s="29">
        <v>0.64862268518518518</v>
      </c>
      <c r="W206" s="28">
        <v>42355.648622685185</v>
      </c>
      <c r="X206" s="22">
        <v>1.63</v>
      </c>
      <c r="Y206" s="22">
        <v>2641</v>
      </c>
      <c r="Z206" s="22">
        <v>298</v>
      </c>
      <c r="AA206" s="22">
        <v>0</v>
      </c>
      <c r="AB206" s="22">
        <v>0</v>
      </c>
      <c r="AC206" s="22">
        <v>0</v>
      </c>
      <c r="AD206" s="22">
        <v>6.0190000000000001</v>
      </c>
      <c r="AE206" s="22">
        <v>2767</v>
      </c>
      <c r="AF206" s="22">
        <v>255</v>
      </c>
      <c r="AG206" s="22">
        <v>1.9790000000000001</v>
      </c>
      <c r="AH206" s="22">
        <v>311631</v>
      </c>
      <c r="AI206" s="22">
        <v>28169</v>
      </c>
      <c r="AJ206" s="22" t="s">
        <v>434</v>
      </c>
      <c r="AK206" s="22">
        <v>14</v>
      </c>
      <c r="AL206" s="22">
        <v>18</v>
      </c>
      <c r="AM206" s="22">
        <v>4</v>
      </c>
      <c r="AN206" s="22">
        <v>3</v>
      </c>
      <c r="AO206" s="22">
        <v>24.85</v>
      </c>
      <c r="AP206" s="12">
        <v>27.840911137120699</v>
      </c>
      <c r="AQ206" s="23">
        <v>1155.5648360826899</v>
      </c>
      <c r="AR206" s="24">
        <v>1433.6569222283499</v>
      </c>
      <c r="AS206" s="22">
        <v>14005</v>
      </c>
      <c r="AT206" s="22">
        <v>24.85</v>
      </c>
      <c r="AU206" s="22">
        <v>14</v>
      </c>
      <c r="AV206" s="22">
        <v>5</v>
      </c>
      <c r="AW206" s="12">
        <v>27.840911137120699</v>
      </c>
      <c r="AX206" s="23">
        <v>1155.5648360826899</v>
      </c>
      <c r="AY206" s="24">
        <v>1433.6569222283499</v>
      </c>
      <c r="AZ206" s="22">
        <v>30.363888888888901</v>
      </c>
      <c r="BA206" s="22">
        <v>14</v>
      </c>
      <c r="BB206" s="22">
        <v>6</v>
      </c>
      <c r="BC206" s="25">
        <v>32.123975871072297</v>
      </c>
      <c r="BD206" s="23">
        <v>1224.4727500521999</v>
      </c>
      <c r="BE206" s="24">
        <v>1454.6166574737999</v>
      </c>
      <c r="BF206" s="25">
        <v>0.130429385256284</v>
      </c>
      <c r="BG206" s="26">
        <v>9.7433881801333201E-3</v>
      </c>
      <c r="BH206" s="26">
        <v>0.14017277343641699</v>
      </c>
      <c r="BI206" s="23">
        <v>5.4136019633742096</v>
      </c>
      <c r="BJ206" s="23">
        <v>9.9015250473081101E-3</v>
      </c>
      <c r="BK206" s="23">
        <v>5.4235034884215203</v>
      </c>
      <c r="BL206" s="24">
        <v>6.7164106129178203</v>
      </c>
      <c r="BM206" s="24">
        <v>1.5916060942810299</v>
      </c>
      <c r="BN206" s="24">
        <v>8.3080167071988509</v>
      </c>
      <c r="BO206" s="25">
        <v>0.15049473072974201</v>
      </c>
      <c r="BP206" s="25">
        <v>1.1242317654747E-2</v>
      </c>
      <c r="BQ206" s="25">
        <v>0.16173704838448899</v>
      </c>
      <c r="BR206" s="23">
        <v>5.7364224635392604</v>
      </c>
      <c r="BS206" s="23">
        <v>1.04919665481414E-2</v>
      </c>
      <c r="BT206" s="23">
        <v>5.7469144300874104</v>
      </c>
      <c r="BU206" s="24">
        <v>6.8146029949750897</v>
      </c>
      <c r="BV206" s="24">
        <v>1.6148750101799101</v>
      </c>
      <c r="BW206" s="24">
        <v>8.4294780051549996</v>
      </c>
      <c r="BX206" s="25">
        <v>6.4349010867591301E-3</v>
      </c>
      <c r="BY206" s="23">
        <v>0.26708699952045301</v>
      </c>
      <c r="BZ206" s="24">
        <v>0.33136273599130001</v>
      </c>
      <c r="CA206" s="25">
        <v>5.5340149346128596E-3</v>
      </c>
      <c r="CB206" s="23">
        <v>0.22969481958759</v>
      </c>
      <c r="CC206" s="24">
        <v>5.5340149346128596E-3</v>
      </c>
      <c r="CD206" s="22">
        <v>5.5138888888888999</v>
      </c>
      <c r="CE206" s="25">
        <v>0</v>
      </c>
      <c r="CF206" s="23">
        <v>1.51114409921863E-2</v>
      </c>
      <c r="CG206" s="15">
        <v>0</v>
      </c>
      <c r="CH206" s="25">
        <v>0</v>
      </c>
      <c r="CI206" s="23">
        <v>8.5616986238719398E-2</v>
      </c>
      <c r="CJ206" s="24">
        <v>0</v>
      </c>
      <c r="CK206" s="25">
        <v>2.2465161100218099E-2</v>
      </c>
      <c r="CL206" s="23">
        <v>0.26007469436784297</v>
      </c>
      <c r="CM206" s="24">
        <v>0.447290019012829</v>
      </c>
      <c r="CN206" s="27">
        <v>0.14192235051871599</v>
      </c>
      <c r="CO206" s="23">
        <v>2.3336650284606302</v>
      </c>
      <c r="CP206" s="24">
        <v>9.2851387727576498</v>
      </c>
      <c r="CQ206" s="25">
        <v>3.9738258145240501</v>
      </c>
      <c r="CR206" s="25">
        <f t="shared" si="14"/>
        <v>0.14192235051871607</v>
      </c>
      <c r="CS206" s="17">
        <v>65.342620796897705</v>
      </c>
      <c r="CT206" s="17">
        <f t="shared" si="15"/>
        <v>2.3336650284606324</v>
      </c>
      <c r="CU206" s="24">
        <v>408.54610600133702</v>
      </c>
      <c r="CV206" s="25">
        <v>17.5833000642657</v>
      </c>
      <c r="CW206" s="25">
        <f t="shared" si="17"/>
        <v>0.62797500229520353</v>
      </c>
      <c r="CX206" s="23">
        <v>289.12664069423801</v>
      </c>
      <c r="CY206" s="23">
        <f t="shared" si="16"/>
        <v>10.325951453365644</v>
      </c>
      <c r="CZ206" s="24">
        <v>1807.7261327492799</v>
      </c>
      <c r="DA206" s="24">
        <f t="shared" si="18"/>
        <v>41.084684835210908</v>
      </c>
      <c r="DB206" s="25">
        <v>331.15215121033702</v>
      </c>
      <c r="DC206" s="23">
        <v>5445.2183997414704</v>
      </c>
      <c r="DD206" s="24">
        <v>34045.508833444699</v>
      </c>
    </row>
    <row r="207" spans="1:108" x14ac:dyDescent="0.25">
      <c r="A207" s="22">
        <v>16</v>
      </c>
      <c r="B207" s="22">
        <v>32</v>
      </c>
      <c r="C207" s="22">
        <v>6</v>
      </c>
      <c r="D207" s="22">
        <v>16</v>
      </c>
      <c r="E207" s="22">
        <v>16</v>
      </c>
      <c r="F207" s="22" t="s">
        <v>117</v>
      </c>
      <c r="G207" s="22" t="s">
        <v>109</v>
      </c>
      <c r="H207" s="22">
        <v>1</v>
      </c>
      <c r="I207" s="32">
        <v>3010</v>
      </c>
      <c r="J207" s="22">
        <v>3</v>
      </c>
      <c r="K207" s="22">
        <v>0</v>
      </c>
      <c r="L207" s="22">
        <v>1</v>
      </c>
      <c r="M207" s="22">
        <v>0</v>
      </c>
      <c r="N207" s="22">
        <v>1</v>
      </c>
      <c r="O207" s="22" t="s">
        <v>152</v>
      </c>
      <c r="P207" s="28">
        <v>42355.572916666664</v>
      </c>
      <c r="Q207" s="22">
        <v>16</v>
      </c>
      <c r="R207" s="22">
        <v>16</v>
      </c>
      <c r="S207" s="22" t="s">
        <v>474</v>
      </c>
      <c r="T207" s="22" t="s">
        <v>491</v>
      </c>
      <c r="U207" s="22" t="s">
        <v>476</v>
      </c>
      <c r="V207" s="29">
        <v>0.74973379629629633</v>
      </c>
      <c r="W207" s="28">
        <v>42354.7497337963</v>
      </c>
      <c r="X207" s="22">
        <v>1.627</v>
      </c>
      <c r="Y207" s="22">
        <v>888</v>
      </c>
      <c r="Z207" s="22">
        <v>78</v>
      </c>
      <c r="AA207" s="22">
        <v>0</v>
      </c>
      <c r="AB207" s="22">
        <v>0</v>
      </c>
      <c r="AC207" s="22">
        <v>0</v>
      </c>
      <c r="AD207" s="22">
        <v>6.0149999999999997</v>
      </c>
      <c r="AE207" s="22">
        <v>1152</v>
      </c>
      <c r="AF207" s="22">
        <v>110</v>
      </c>
      <c r="AG207" s="22">
        <v>0</v>
      </c>
      <c r="AH207" s="22">
        <v>0</v>
      </c>
      <c r="AI207" s="22">
        <v>0</v>
      </c>
      <c r="AJ207" s="22" t="s">
        <v>154</v>
      </c>
      <c r="AK207" s="22">
        <v>16</v>
      </c>
      <c r="AL207" s="22">
        <v>4</v>
      </c>
      <c r="AM207" s="22">
        <v>1</v>
      </c>
      <c r="AN207" s="22">
        <v>4</v>
      </c>
      <c r="AO207" s="22">
        <v>3.2766666666666699</v>
      </c>
      <c r="AP207" s="12">
        <v>0</v>
      </c>
      <c r="AQ207" s="23">
        <v>481.10252662351201</v>
      </c>
      <c r="AR207" s="24">
        <v>466.75124103695498</v>
      </c>
      <c r="AS207" s="22">
        <v>16001</v>
      </c>
      <c r="AT207" s="22">
        <v>3.2766666666666699</v>
      </c>
      <c r="AU207" s="22">
        <v>16</v>
      </c>
      <c r="AV207" s="22">
        <v>1</v>
      </c>
      <c r="AW207" s="12">
        <v>0</v>
      </c>
      <c r="AX207" s="23">
        <v>481.10252662351201</v>
      </c>
      <c r="AY207" s="24">
        <v>466.75124103695498</v>
      </c>
      <c r="AZ207" s="22">
        <v>8.7666666666666693</v>
      </c>
      <c r="BA207" s="22">
        <v>16</v>
      </c>
      <c r="BB207" s="22">
        <v>2</v>
      </c>
      <c r="BC207" s="25">
        <v>0</v>
      </c>
      <c r="BD207" s="23">
        <v>444.769262894132</v>
      </c>
      <c r="BE207" s="24">
        <v>535.146166574738</v>
      </c>
      <c r="BF207" s="25">
        <v>0</v>
      </c>
      <c r="BG207" s="26">
        <v>0</v>
      </c>
      <c r="BH207" s="26">
        <v>0</v>
      </c>
      <c r="BI207" s="23">
        <v>2.2738198254587298</v>
      </c>
      <c r="BJ207" s="23">
        <v>3.7788256053333399E-3</v>
      </c>
      <c r="BK207" s="23">
        <v>2.27759865106407</v>
      </c>
      <c r="BL207" s="24">
        <v>2.2059917932167199</v>
      </c>
      <c r="BM207" s="24">
        <v>0.474993074849616</v>
      </c>
      <c r="BN207" s="24">
        <v>2.6809848680663402</v>
      </c>
      <c r="BO207" s="25">
        <v>0</v>
      </c>
      <c r="BP207" s="25">
        <v>0</v>
      </c>
      <c r="BQ207" s="25">
        <v>0</v>
      </c>
      <c r="BR207" s="23">
        <v>2.1020990573902401</v>
      </c>
      <c r="BS207" s="23">
        <v>3.4934455465972301E-3</v>
      </c>
      <c r="BT207" s="23">
        <v>2.1055925029368301</v>
      </c>
      <c r="BU207" s="24">
        <v>2.5292445907857601</v>
      </c>
      <c r="BV207" s="24">
        <v>0.544595709248888</v>
      </c>
      <c r="BW207" s="24">
        <v>3.0738403000346501</v>
      </c>
      <c r="BX207" s="25">
        <v>0</v>
      </c>
      <c r="BY207" s="23">
        <v>0.11119776778010899</v>
      </c>
      <c r="BZ207" s="24">
        <v>0.10788073901037901</v>
      </c>
      <c r="CA207" s="25">
        <v>0</v>
      </c>
      <c r="CB207" s="23">
        <v>9.5630080290893898E-2</v>
      </c>
      <c r="CC207" s="24">
        <v>0</v>
      </c>
      <c r="CD207" s="22">
        <v>5.49</v>
      </c>
      <c r="CE207" s="25">
        <v>0</v>
      </c>
      <c r="CF207" s="23">
        <v>1.51791209530465E-2</v>
      </c>
      <c r="CG207" s="15">
        <v>0</v>
      </c>
      <c r="CH207" s="25">
        <v>0</v>
      </c>
      <c r="CI207" s="23">
        <v>8.6374658683309805E-2</v>
      </c>
      <c r="CJ207" s="24">
        <v>0</v>
      </c>
      <c r="CK207" s="25">
        <v>0</v>
      </c>
      <c r="CL207" s="23">
        <v>-0.257992240274377</v>
      </c>
      <c r="CM207" s="24">
        <v>0</v>
      </c>
      <c r="CN207" s="27">
        <v>0</v>
      </c>
      <c r="CO207" s="23">
        <v>0</v>
      </c>
      <c r="CP207" s="24">
        <v>2.6809848680663402</v>
      </c>
      <c r="CQ207" s="25">
        <v>0</v>
      </c>
      <c r="CR207" s="25">
        <f t="shared" si="14"/>
        <v>0</v>
      </c>
      <c r="CS207" s="17">
        <v>0</v>
      </c>
      <c r="CT207" s="17">
        <f t="shared" si="15"/>
        <v>0</v>
      </c>
      <c r="CU207" s="24">
        <v>117.963334194919</v>
      </c>
      <c r="CV207" s="25">
        <v>0</v>
      </c>
      <c r="CW207" s="25">
        <f t="shared" si="17"/>
        <v>0</v>
      </c>
      <c r="CX207" s="23">
        <v>0</v>
      </c>
      <c r="CY207" s="23">
        <f t="shared" si="16"/>
        <v>0</v>
      </c>
      <c r="CZ207" s="24">
        <v>693.90196585246395</v>
      </c>
      <c r="DA207" s="24">
        <f t="shared" si="18"/>
        <v>15.770499223919636</v>
      </c>
      <c r="DB207" s="25">
        <v>0</v>
      </c>
      <c r="DC207" s="23">
        <v>0</v>
      </c>
      <c r="DD207" s="24">
        <v>10723.9394722653</v>
      </c>
    </row>
    <row r="208" spans="1:108" x14ac:dyDescent="0.25">
      <c r="A208" s="22">
        <v>41</v>
      </c>
      <c r="B208" s="22">
        <v>32</v>
      </c>
      <c r="C208" s="22">
        <v>6</v>
      </c>
      <c r="D208" s="22">
        <v>41</v>
      </c>
      <c r="E208" s="22">
        <v>16</v>
      </c>
      <c r="F208" s="22" t="s">
        <v>117</v>
      </c>
      <c r="G208" s="22" t="s">
        <v>109</v>
      </c>
      <c r="H208" s="22">
        <v>2</v>
      </c>
      <c r="I208" s="32">
        <v>3010</v>
      </c>
      <c r="J208" s="22">
        <v>3</v>
      </c>
      <c r="K208" s="22">
        <v>0</v>
      </c>
      <c r="L208" s="22">
        <v>1</v>
      </c>
      <c r="M208" s="22">
        <v>0</v>
      </c>
      <c r="N208" s="22">
        <v>1</v>
      </c>
      <c r="O208" s="22" t="s">
        <v>225</v>
      </c>
      <c r="P208" s="28">
        <v>42355.798611111109</v>
      </c>
      <c r="Q208" s="22">
        <v>41</v>
      </c>
      <c r="R208" s="22">
        <v>41</v>
      </c>
      <c r="S208" s="22" t="s">
        <v>474</v>
      </c>
      <c r="T208" s="22" t="s">
        <v>516</v>
      </c>
      <c r="U208" s="22" t="s">
        <v>476</v>
      </c>
      <c r="V208" s="29">
        <v>0.97848379629629623</v>
      </c>
      <c r="W208" s="28">
        <v>42354.978483796294</v>
      </c>
      <c r="X208" s="22">
        <v>1.6160000000000001</v>
      </c>
      <c r="Y208" s="22">
        <v>1012</v>
      </c>
      <c r="Z208" s="22">
        <v>92</v>
      </c>
      <c r="AA208" s="22">
        <v>0</v>
      </c>
      <c r="AB208" s="22">
        <v>0</v>
      </c>
      <c r="AC208" s="22">
        <v>0</v>
      </c>
      <c r="AD208" s="22">
        <v>6.0060000000000002</v>
      </c>
      <c r="AE208" s="22">
        <v>1065</v>
      </c>
      <c r="AF208" s="22">
        <v>109</v>
      </c>
      <c r="AG208" s="22">
        <v>0</v>
      </c>
      <c r="AH208" s="22">
        <v>0</v>
      </c>
      <c r="AI208" s="22">
        <v>0</v>
      </c>
      <c r="AJ208" s="22" t="s">
        <v>227</v>
      </c>
      <c r="AK208" s="22">
        <v>16</v>
      </c>
      <c r="AL208" s="22">
        <v>4</v>
      </c>
      <c r="AM208" s="22">
        <v>1</v>
      </c>
      <c r="AN208" s="22">
        <v>4</v>
      </c>
      <c r="AO208" s="22">
        <v>8.7666666666666693</v>
      </c>
      <c r="AP208" s="12">
        <v>0</v>
      </c>
      <c r="AQ208" s="23">
        <v>444.769262894132</v>
      </c>
      <c r="AR208" s="24">
        <v>535.146166574738</v>
      </c>
      <c r="AS208" s="22">
        <v>16002</v>
      </c>
      <c r="AT208" s="22">
        <v>8.7666666666666693</v>
      </c>
      <c r="AU208" s="22">
        <v>16</v>
      </c>
      <c r="AV208" s="22">
        <v>2</v>
      </c>
      <c r="AW208" s="12">
        <v>0</v>
      </c>
      <c r="AX208" s="23">
        <v>444.769262894132</v>
      </c>
      <c r="AY208" s="24">
        <v>535.146166574738</v>
      </c>
      <c r="AZ208" s="22">
        <v>14.271944444444401</v>
      </c>
      <c r="BA208" s="22">
        <v>16</v>
      </c>
      <c r="BB208" s="22">
        <v>3</v>
      </c>
      <c r="BC208" s="25">
        <v>0</v>
      </c>
      <c r="BD208" s="23">
        <v>489.87262476508698</v>
      </c>
      <c r="BE208" s="24">
        <v>502.60341974627698</v>
      </c>
      <c r="BF208" s="25">
        <v>0</v>
      </c>
      <c r="BG208" s="26">
        <v>0</v>
      </c>
      <c r="BH208" s="26">
        <v>0</v>
      </c>
      <c r="BI208" s="23">
        <v>2.1020990573902401</v>
      </c>
      <c r="BJ208" s="23">
        <v>3.4934455465972301E-3</v>
      </c>
      <c r="BK208" s="23">
        <v>2.1055925029368301</v>
      </c>
      <c r="BL208" s="24">
        <v>2.5292445907857601</v>
      </c>
      <c r="BM208" s="24">
        <v>0.544595709248888</v>
      </c>
      <c r="BN208" s="24">
        <v>3.0738403000346501</v>
      </c>
      <c r="BO208" s="25">
        <v>0</v>
      </c>
      <c r="BP208" s="25">
        <v>0</v>
      </c>
      <c r="BQ208" s="25">
        <v>0</v>
      </c>
      <c r="BR208" s="23">
        <v>2.315269666027</v>
      </c>
      <c r="BS208" s="23">
        <v>3.8477104470972302E-3</v>
      </c>
      <c r="BT208" s="23">
        <v>2.31911737647409</v>
      </c>
      <c r="BU208" s="24">
        <v>2.37543882420049</v>
      </c>
      <c r="BV208" s="24">
        <v>0.51147832675245997</v>
      </c>
      <c r="BW208" s="24">
        <v>2.8869171509529599</v>
      </c>
      <c r="BX208" s="25">
        <v>0</v>
      </c>
      <c r="BY208" s="23">
        <v>0.102800019692549</v>
      </c>
      <c r="BZ208" s="24">
        <v>0.123688935031848</v>
      </c>
      <c r="CA208" s="25">
        <v>0</v>
      </c>
      <c r="CB208" s="23">
        <v>8.8408016935591999E-2</v>
      </c>
      <c r="CC208" s="24">
        <v>0</v>
      </c>
      <c r="CD208" s="22">
        <v>5.5052777777777298</v>
      </c>
      <c r="CE208" s="25">
        <v>0</v>
      </c>
      <c r="CF208" s="23">
        <v>1.52213619797827E-2</v>
      </c>
      <c r="CG208" s="15">
        <v>0</v>
      </c>
      <c r="CH208" s="25">
        <v>0</v>
      </c>
      <c r="CI208" s="23">
        <v>8.6374658683309805E-2</v>
      </c>
      <c r="CJ208" s="24">
        <v>0</v>
      </c>
      <c r="CK208" s="25">
        <v>0</v>
      </c>
      <c r="CL208" s="23">
        <v>0.126320855631124</v>
      </c>
      <c r="CM208" s="24">
        <v>0</v>
      </c>
      <c r="CN208" s="27">
        <v>0</v>
      </c>
      <c r="CO208" s="23">
        <v>0</v>
      </c>
      <c r="CP208" s="24">
        <v>2.6809848680663402</v>
      </c>
      <c r="CQ208" s="25">
        <v>0</v>
      </c>
      <c r="CR208" s="25">
        <f t="shared" si="14"/>
        <v>0</v>
      </c>
      <c r="CS208" s="17">
        <v>0</v>
      </c>
      <c r="CT208" s="17">
        <f t="shared" si="15"/>
        <v>0</v>
      </c>
      <c r="CU208" s="24">
        <v>117.963334194919</v>
      </c>
      <c r="CV208" s="25">
        <v>0</v>
      </c>
      <c r="CW208" s="25">
        <f t="shared" si="17"/>
        <v>0</v>
      </c>
      <c r="CX208" s="23">
        <v>0</v>
      </c>
      <c r="CY208" s="23">
        <f t="shared" si="16"/>
        <v>0</v>
      </c>
      <c r="CZ208" s="24">
        <v>693.90196585246395</v>
      </c>
      <c r="DA208" s="24">
        <f t="shared" si="18"/>
        <v>15.770499223919636</v>
      </c>
      <c r="DB208" s="25">
        <v>0</v>
      </c>
      <c r="DC208" s="23">
        <v>0</v>
      </c>
      <c r="DD208" s="24">
        <v>10723.9394722653</v>
      </c>
    </row>
    <row r="209" spans="1:108" x14ac:dyDescent="0.25">
      <c r="A209" s="22">
        <v>66</v>
      </c>
      <c r="B209" s="22">
        <v>32</v>
      </c>
      <c r="C209" s="22">
        <v>6</v>
      </c>
      <c r="D209" s="22">
        <v>66</v>
      </c>
      <c r="E209" s="22">
        <v>16</v>
      </c>
      <c r="F209" s="22" t="s">
        <v>117</v>
      </c>
      <c r="G209" s="22" t="s">
        <v>109</v>
      </c>
      <c r="H209" s="22">
        <v>3</v>
      </c>
      <c r="I209" s="32">
        <v>3010</v>
      </c>
      <c r="J209" s="22">
        <v>3</v>
      </c>
      <c r="K209" s="22">
        <v>0</v>
      </c>
      <c r="L209" s="22">
        <v>1</v>
      </c>
      <c r="M209" s="22">
        <v>0</v>
      </c>
      <c r="N209" s="22">
        <v>1</v>
      </c>
      <c r="O209" s="22" t="s">
        <v>296</v>
      </c>
      <c r="P209" s="28">
        <v>42356.024305555555</v>
      </c>
      <c r="Q209" s="22">
        <v>66</v>
      </c>
      <c r="R209" s="22">
        <v>66</v>
      </c>
      <c r="S209" s="22" t="s">
        <v>474</v>
      </c>
      <c r="T209" s="22" t="s">
        <v>542</v>
      </c>
      <c r="U209" s="22" t="s">
        <v>520</v>
      </c>
      <c r="V209" s="29">
        <v>0.20787037037037037</v>
      </c>
      <c r="W209" s="28">
        <v>42355.207870370374</v>
      </c>
      <c r="X209" s="22">
        <v>1.629</v>
      </c>
      <c r="Y209" s="22">
        <v>953</v>
      </c>
      <c r="Z209" s="22">
        <v>87</v>
      </c>
      <c r="AA209" s="22">
        <v>0</v>
      </c>
      <c r="AB209" s="22">
        <v>0</v>
      </c>
      <c r="AC209" s="22">
        <v>0</v>
      </c>
      <c r="AD209" s="22">
        <v>6.0049999999999999</v>
      </c>
      <c r="AE209" s="22">
        <v>1173</v>
      </c>
      <c r="AF209" s="22">
        <v>115</v>
      </c>
      <c r="AG209" s="22">
        <v>0</v>
      </c>
      <c r="AH209" s="22">
        <v>0</v>
      </c>
      <c r="AI209" s="22">
        <v>0</v>
      </c>
      <c r="AJ209" s="22" t="s">
        <v>298</v>
      </c>
      <c r="AK209" s="22">
        <v>16</v>
      </c>
      <c r="AL209" s="22">
        <v>4</v>
      </c>
      <c r="AM209" s="22">
        <v>1</v>
      </c>
      <c r="AN209" s="22">
        <v>4</v>
      </c>
      <c r="AO209" s="22">
        <v>14.271944444444401</v>
      </c>
      <c r="AP209" s="12">
        <v>0</v>
      </c>
      <c r="AQ209" s="23">
        <v>489.87262476508698</v>
      </c>
      <c r="AR209" s="24">
        <v>502.60341974627698</v>
      </c>
      <c r="AS209" s="22">
        <v>16003</v>
      </c>
      <c r="AT209" s="22">
        <v>14.271944444444401</v>
      </c>
      <c r="AU209" s="22">
        <v>16</v>
      </c>
      <c r="AV209" s="22">
        <v>3</v>
      </c>
      <c r="AW209" s="12">
        <v>0</v>
      </c>
      <c r="AX209" s="23">
        <v>489.87262476508698</v>
      </c>
      <c r="AY209" s="24">
        <v>502.60341974627698</v>
      </c>
      <c r="AZ209" s="22">
        <v>19.781944444444399</v>
      </c>
      <c r="BA209" s="22">
        <v>16</v>
      </c>
      <c r="BB209" s="22">
        <v>4</v>
      </c>
      <c r="BC209" s="25">
        <v>0</v>
      </c>
      <c r="BD209" s="23">
        <v>517.01816663186503</v>
      </c>
      <c r="BE209" s="24">
        <v>566.03419746276904</v>
      </c>
      <c r="BF209" s="25">
        <v>0</v>
      </c>
      <c r="BG209" s="34">
        <v>-6.9376794785170695E-5</v>
      </c>
      <c r="BH209" s="26">
        <v>0</v>
      </c>
      <c r="BI209" s="23">
        <v>2.315269666027</v>
      </c>
      <c r="BJ209" s="23">
        <v>3.8477104470972302E-3</v>
      </c>
      <c r="BK209" s="23">
        <v>2.31911737647409</v>
      </c>
      <c r="BL209" s="24">
        <v>2.37543882420049</v>
      </c>
      <c r="BM209" s="24">
        <v>0.51147832675245997</v>
      </c>
      <c r="BN209" s="24">
        <v>2.8869171509529599</v>
      </c>
      <c r="BO209" s="25">
        <v>0</v>
      </c>
      <c r="BP209" s="25">
        <v>0</v>
      </c>
      <c r="BQ209" s="25">
        <v>0</v>
      </c>
      <c r="BR209" s="23">
        <v>2.4435667915954098</v>
      </c>
      <c r="BS209" s="23">
        <v>4.0609254335092701E-3</v>
      </c>
      <c r="BT209" s="23">
        <v>2.44762771702892</v>
      </c>
      <c r="BU209" s="24">
        <v>2.6752297251717798</v>
      </c>
      <c r="BV209" s="24">
        <v>0.576029157042108</v>
      </c>
      <c r="BW209" s="24">
        <v>3.2512588822138899</v>
      </c>
      <c r="BX209" s="25">
        <v>0</v>
      </c>
      <c r="BY209" s="23">
        <v>0.113224810421934</v>
      </c>
      <c r="BZ209" s="24">
        <v>0.116167293376472</v>
      </c>
      <c r="CA209" s="33">
        <v>-4.2986601751259002E-5</v>
      </c>
      <c r="CB209" s="23">
        <v>9.7373336962863405E-2</v>
      </c>
      <c r="CC209" s="31">
        <v>-4.2986601751259002E-5</v>
      </c>
      <c r="CD209" s="22">
        <v>5.51</v>
      </c>
      <c r="CE209" s="25">
        <v>0</v>
      </c>
      <c r="CF209" s="23">
        <v>1.5234418297137699E-2</v>
      </c>
      <c r="CG209" s="15">
        <v>0</v>
      </c>
      <c r="CH209" s="25">
        <v>0</v>
      </c>
      <c r="CI209" s="23">
        <v>8.6374658683309805E-2</v>
      </c>
      <c r="CJ209" s="24">
        <v>0</v>
      </c>
      <c r="CK209" s="25">
        <v>0</v>
      </c>
      <c r="CL209" s="23">
        <v>4.2752737033453503E-2</v>
      </c>
      <c r="CM209" s="24">
        <v>0.48055201123915797</v>
      </c>
      <c r="CN209" s="27">
        <v>0</v>
      </c>
      <c r="CO209" s="23">
        <v>0</v>
      </c>
      <c r="CP209" s="24">
        <v>2.6809848680663402</v>
      </c>
      <c r="CQ209" s="25">
        <v>0</v>
      </c>
      <c r="CR209" s="25">
        <f t="shared" si="14"/>
        <v>0</v>
      </c>
      <c r="CS209" s="17">
        <v>0</v>
      </c>
      <c r="CT209" s="17">
        <f t="shared" si="15"/>
        <v>0</v>
      </c>
      <c r="CU209" s="24">
        <v>117.963334194919</v>
      </c>
      <c r="CV209" s="25">
        <v>0</v>
      </c>
      <c r="CW209" s="25">
        <f t="shared" si="17"/>
        <v>0</v>
      </c>
      <c r="CX209" s="23">
        <v>0</v>
      </c>
      <c r="CY209" s="23">
        <f t="shared" si="16"/>
        <v>0</v>
      </c>
      <c r="CZ209" s="24">
        <v>693.90196585246395</v>
      </c>
      <c r="DA209" s="24">
        <f t="shared" si="18"/>
        <v>15.770499223919636</v>
      </c>
      <c r="DB209" s="25">
        <v>0</v>
      </c>
      <c r="DC209" s="23">
        <v>0</v>
      </c>
      <c r="DD209" s="24">
        <v>10723.9394722653</v>
      </c>
    </row>
    <row r="210" spans="1:108" x14ac:dyDescent="0.25">
      <c r="A210" s="22">
        <v>91</v>
      </c>
      <c r="B210" s="22">
        <v>32</v>
      </c>
      <c r="C210" s="22">
        <v>6</v>
      </c>
      <c r="D210" s="22">
        <v>91</v>
      </c>
      <c r="E210" s="22">
        <v>16</v>
      </c>
      <c r="F210" s="22" t="s">
        <v>117</v>
      </c>
      <c r="G210" s="22" t="s">
        <v>109</v>
      </c>
      <c r="H210" s="22">
        <v>4</v>
      </c>
      <c r="I210" s="32">
        <v>3010</v>
      </c>
      <c r="J210" s="22">
        <v>3</v>
      </c>
      <c r="K210" s="22">
        <v>0</v>
      </c>
      <c r="L210" s="22">
        <v>1</v>
      </c>
      <c r="M210" s="22">
        <v>0</v>
      </c>
      <c r="N210" s="22">
        <v>1</v>
      </c>
      <c r="O210" s="22" t="s">
        <v>367</v>
      </c>
      <c r="P210" s="28">
        <v>42356.25</v>
      </c>
      <c r="Q210" s="22">
        <v>91</v>
      </c>
      <c r="R210" s="22">
        <v>91</v>
      </c>
      <c r="S210" s="22" t="s">
        <v>474</v>
      </c>
      <c r="T210" s="22" t="s">
        <v>567</v>
      </c>
      <c r="U210" s="22" t="s">
        <v>520</v>
      </c>
      <c r="V210" s="29">
        <v>0.43745370370370368</v>
      </c>
      <c r="W210" s="28">
        <v>42355.4374537037</v>
      </c>
      <c r="X210" s="22">
        <v>1.623</v>
      </c>
      <c r="Y210" s="22">
        <v>1068</v>
      </c>
      <c r="Z210" s="22">
        <v>94</v>
      </c>
      <c r="AA210" s="22">
        <v>0</v>
      </c>
      <c r="AB210" s="22">
        <v>0</v>
      </c>
      <c r="AC210" s="22">
        <v>0</v>
      </c>
      <c r="AD210" s="22">
        <v>6.016</v>
      </c>
      <c r="AE210" s="22">
        <v>1238</v>
      </c>
      <c r="AF210" s="22">
        <v>121</v>
      </c>
      <c r="AG210" s="22">
        <v>0</v>
      </c>
      <c r="AH210" s="22">
        <v>0</v>
      </c>
      <c r="AI210" s="22">
        <v>0</v>
      </c>
      <c r="AJ210" s="22" t="s">
        <v>369</v>
      </c>
      <c r="AK210" s="22">
        <v>16</v>
      </c>
      <c r="AL210" s="22">
        <v>4</v>
      </c>
      <c r="AM210" s="22">
        <v>1</v>
      </c>
      <c r="AN210" s="22">
        <v>4</v>
      </c>
      <c r="AO210" s="22">
        <v>19.781944444444399</v>
      </c>
      <c r="AP210" s="12">
        <v>0</v>
      </c>
      <c r="AQ210" s="23">
        <v>517.01816663186503</v>
      </c>
      <c r="AR210" s="24">
        <v>566.03419746276904</v>
      </c>
      <c r="AS210" s="22">
        <v>16004</v>
      </c>
      <c r="AT210" s="22">
        <v>19.781944444444399</v>
      </c>
      <c r="AU210" s="22">
        <v>16</v>
      </c>
      <c r="AV210" s="22">
        <v>4</v>
      </c>
      <c r="AW210" s="12">
        <v>0</v>
      </c>
      <c r="AX210" s="23">
        <v>517.01816663186503</v>
      </c>
      <c r="AY210" s="24">
        <v>566.03419746276904</v>
      </c>
      <c r="AZ210" s="22">
        <v>25.2913888888889</v>
      </c>
      <c r="BA210" s="22">
        <v>16</v>
      </c>
      <c r="BB210" s="22">
        <v>5</v>
      </c>
      <c r="BC210" s="25">
        <v>0</v>
      </c>
      <c r="BD210" s="23">
        <v>468.99143871371899</v>
      </c>
      <c r="BE210" s="24">
        <v>640.49641478212902</v>
      </c>
      <c r="BF210" s="25">
        <v>0</v>
      </c>
      <c r="BG210" s="26">
        <v>0</v>
      </c>
      <c r="BH210" s="26">
        <v>0</v>
      </c>
      <c r="BI210" s="23">
        <v>2.4435667915954098</v>
      </c>
      <c r="BJ210" s="23">
        <v>4.0609254335092701E-3</v>
      </c>
      <c r="BK210" s="23">
        <v>2.44762771702892</v>
      </c>
      <c r="BL210" s="24">
        <v>2.6752297251717798</v>
      </c>
      <c r="BM210" s="24">
        <v>0.576029157042108</v>
      </c>
      <c r="BN210" s="24">
        <v>3.2512588822138899</v>
      </c>
      <c r="BO210" s="25">
        <v>0</v>
      </c>
      <c r="BP210" s="25">
        <v>0</v>
      </c>
      <c r="BQ210" s="25">
        <v>0</v>
      </c>
      <c r="BR210" s="23">
        <v>2.2165795694359001</v>
      </c>
      <c r="BS210" s="23">
        <v>3.6836989190879698E-3</v>
      </c>
      <c r="BT210" s="23">
        <v>2.2202632683549899</v>
      </c>
      <c r="BU210" s="24">
        <v>3.02715817413808</v>
      </c>
      <c r="BV210" s="24">
        <v>0.65180621868647703</v>
      </c>
      <c r="BW210" s="24">
        <v>3.6789643928245499</v>
      </c>
      <c r="BX210" s="25">
        <v>0</v>
      </c>
      <c r="BY210" s="23">
        <v>0.119498990027583</v>
      </c>
      <c r="BZ210" s="24">
        <v>0.130828120331866</v>
      </c>
      <c r="CA210" s="25">
        <v>0</v>
      </c>
      <c r="CB210" s="23">
        <v>0.102769131423721</v>
      </c>
      <c r="CC210" s="24">
        <v>0</v>
      </c>
      <c r="CD210" s="22">
        <v>5.5094444444445001</v>
      </c>
      <c r="CE210" s="25">
        <v>0</v>
      </c>
      <c r="CF210" s="23">
        <v>1.5232882259802001E-2</v>
      </c>
      <c r="CG210" s="15">
        <v>0</v>
      </c>
      <c r="CH210" s="25">
        <v>0</v>
      </c>
      <c r="CI210" s="23">
        <v>8.6374658683309805E-2</v>
      </c>
      <c r="CJ210" s="24">
        <v>0</v>
      </c>
      <c r="CK210" s="25">
        <v>0</v>
      </c>
      <c r="CL210" s="23">
        <v>-0.31224213101318199</v>
      </c>
      <c r="CM210" s="24">
        <v>0</v>
      </c>
      <c r="CN210" s="27">
        <v>0</v>
      </c>
      <c r="CO210" s="23">
        <v>0</v>
      </c>
      <c r="CP210" s="24">
        <v>3.1615368793054999</v>
      </c>
      <c r="CQ210" s="25">
        <v>0</v>
      </c>
      <c r="CR210" s="25">
        <f t="shared" si="14"/>
        <v>0</v>
      </c>
      <c r="CS210" s="17">
        <v>0</v>
      </c>
      <c r="CT210" s="17">
        <f t="shared" si="15"/>
        <v>0</v>
      </c>
      <c r="CU210" s="24">
        <v>139.107622689442</v>
      </c>
      <c r="CV210" s="25">
        <v>0</v>
      </c>
      <c r="CW210" s="25">
        <f t="shared" si="17"/>
        <v>0</v>
      </c>
      <c r="CX210" s="23">
        <v>0</v>
      </c>
      <c r="CY210" s="23">
        <f t="shared" si="16"/>
        <v>0</v>
      </c>
      <c r="CZ210" s="24">
        <v>818.28013346730495</v>
      </c>
      <c r="DA210" s="24">
        <f t="shared" si="18"/>
        <v>18.597275760620565</v>
      </c>
      <c r="DB210" s="25">
        <v>0</v>
      </c>
      <c r="DC210" s="23">
        <v>0</v>
      </c>
      <c r="DD210" s="24">
        <v>12646.147517222</v>
      </c>
    </row>
    <row r="211" spans="1:108" x14ac:dyDescent="0.25">
      <c r="A211" s="22">
        <v>116</v>
      </c>
      <c r="B211" s="22">
        <v>32</v>
      </c>
      <c r="C211" s="22">
        <v>6</v>
      </c>
      <c r="D211" s="22">
        <v>116</v>
      </c>
      <c r="E211" s="22">
        <v>16</v>
      </c>
      <c r="F211" s="22" t="s">
        <v>117</v>
      </c>
      <c r="G211" s="22" t="s">
        <v>109</v>
      </c>
      <c r="H211" s="22">
        <v>5</v>
      </c>
      <c r="I211" s="32">
        <v>3010</v>
      </c>
      <c r="J211" s="22">
        <v>3</v>
      </c>
      <c r="K211" s="22">
        <v>0</v>
      </c>
      <c r="L211" s="22">
        <v>1</v>
      </c>
      <c r="M211" s="22">
        <v>0</v>
      </c>
      <c r="N211" s="22">
        <v>1</v>
      </c>
      <c r="O211" s="22" t="s">
        <v>438</v>
      </c>
      <c r="P211" s="28">
        <v>42356.475694444445</v>
      </c>
      <c r="Q211" s="22">
        <v>116</v>
      </c>
      <c r="R211" s="22">
        <v>116</v>
      </c>
      <c r="S211" s="22" t="s">
        <v>474</v>
      </c>
      <c r="T211" s="22" t="s">
        <v>592</v>
      </c>
      <c r="U211" s="22" t="s">
        <v>520</v>
      </c>
      <c r="V211" s="29">
        <v>0.66701388888888891</v>
      </c>
      <c r="W211" s="28">
        <v>42355.667013888888</v>
      </c>
      <c r="X211" s="22">
        <v>1.6259999999999999</v>
      </c>
      <c r="Y211" s="22">
        <v>1203</v>
      </c>
      <c r="Z211" s="22">
        <v>106</v>
      </c>
      <c r="AA211" s="22">
        <v>0</v>
      </c>
      <c r="AB211" s="22">
        <v>0</v>
      </c>
      <c r="AC211" s="22">
        <v>0</v>
      </c>
      <c r="AD211" s="22">
        <v>6.016</v>
      </c>
      <c r="AE211" s="22">
        <v>1123</v>
      </c>
      <c r="AF211" s="22">
        <v>114</v>
      </c>
      <c r="AG211" s="22">
        <v>0</v>
      </c>
      <c r="AH211" s="22">
        <v>0</v>
      </c>
      <c r="AI211" s="22">
        <v>0</v>
      </c>
      <c r="AJ211" s="22" t="s">
        <v>440</v>
      </c>
      <c r="AK211" s="22">
        <v>16</v>
      </c>
      <c r="AL211" s="22">
        <v>4</v>
      </c>
      <c r="AM211" s="22">
        <v>1</v>
      </c>
      <c r="AN211" s="22">
        <v>4</v>
      </c>
      <c r="AO211" s="22">
        <v>25.2913888888889</v>
      </c>
      <c r="AP211" s="12">
        <v>0</v>
      </c>
      <c r="AQ211" s="23">
        <v>468.99143871371899</v>
      </c>
      <c r="AR211" s="24">
        <v>640.49641478212902</v>
      </c>
      <c r="AS211" s="22">
        <v>16005</v>
      </c>
      <c r="AT211" s="22">
        <v>25.2913888888889</v>
      </c>
      <c r="AU211" s="22">
        <v>16</v>
      </c>
      <c r="AV211" s="22">
        <v>5</v>
      </c>
      <c r="AW211" s="12">
        <v>0</v>
      </c>
      <c r="AX211" s="23">
        <v>468.99143871371899</v>
      </c>
      <c r="AY211" s="24">
        <v>640.49641478212902</v>
      </c>
      <c r="AZ211" s="22">
        <v>30.8047222222222</v>
      </c>
      <c r="BA211" s="22">
        <v>16</v>
      </c>
      <c r="BB211" s="22">
        <v>6</v>
      </c>
      <c r="BC211" s="25">
        <v>0</v>
      </c>
      <c r="BD211" s="23">
        <v>553.35143036124498</v>
      </c>
      <c r="BE211" s="24">
        <v>521.908439051296</v>
      </c>
      <c r="BF211" s="25">
        <v>0</v>
      </c>
      <c r="BG211" s="34">
        <v>-6.9376794785170695E-5</v>
      </c>
      <c r="BH211" s="26">
        <v>0</v>
      </c>
      <c r="BI211" s="23">
        <v>2.2165795694359001</v>
      </c>
      <c r="BJ211" s="23">
        <v>3.6836989190879698E-3</v>
      </c>
      <c r="BK211" s="23">
        <v>2.2202632683549899</v>
      </c>
      <c r="BL211" s="24">
        <v>3.02715817413808</v>
      </c>
      <c r="BM211" s="24">
        <v>0.65180621868647703</v>
      </c>
      <c r="BN211" s="24">
        <v>3.6789643928245499</v>
      </c>
      <c r="BO211" s="25">
        <v>0</v>
      </c>
      <c r="BP211" s="25">
        <v>0</v>
      </c>
      <c r="BQ211" s="25">
        <v>0</v>
      </c>
      <c r="BR211" s="23">
        <v>2.6152875596639098</v>
      </c>
      <c r="BS211" s="23">
        <v>4.3463054922453902E-3</v>
      </c>
      <c r="BT211" s="23">
        <v>2.6196338651561599</v>
      </c>
      <c r="BU211" s="24">
        <v>2.4666795331917499</v>
      </c>
      <c r="BV211" s="24">
        <v>0.53112423162322298</v>
      </c>
      <c r="BW211" s="24">
        <v>2.99780376481498</v>
      </c>
      <c r="BX211" s="25">
        <v>0</v>
      </c>
      <c r="BY211" s="23">
        <v>0.108398518417589</v>
      </c>
      <c r="BZ211" s="24">
        <v>0.14803865632297999</v>
      </c>
      <c r="CA211" s="33">
        <v>-4.2986601751259002E-5</v>
      </c>
      <c r="CB211" s="23">
        <v>9.3222725839126594E-2</v>
      </c>
      <c r="CC211" s="31">
        <v>-4.2986601751259002E-5</v>
      </c>
      <c r="CD211" s="22">
        <v>5.5133333333332999</v>
      </c>
      <c r="CE211" s="25">
        <v>0</v>
      </c>
      <c r="CF211" s="23">
        <v>1.52436345211528E-2</v>
      </c>
      <c r="CG211" s="15">
        <v>0</v>
      </c>
      <c r="CH211" s="25">
        <v>0</v>
      </c>
      <c r="CI211" s="23">
        <v>8.6374658683309805E-2</v>
      </c>
      <c r="CJ211" s="24">
        <v>0</v>
      </c>
      <c r="CK211" s="25">
        <v>0</v>
      </c>
      <c r="CL211" s="23">
        <v>0.31292809617516598</v>
      </c>
      <c r="CM211" s="24">
        <v>-0.53307898508484497</v>
      </c>
      <c r="CN211" s="27">
        <v>0</v>
      </c>
      <c r="CO211" s="23">
        <v>0</v>
      </c>
      <c r="CP211" s="24">
        <v>3.1615368793054999</v>
      </c>
      <c r="CQ211" s="25">
        <v>0</v>
      </c>
      <c r="CR211" s="25">
        <f t="shared" ref="CR211:CR246" si="19">CQ211/28</f>
        <v>0</v>
      </c>
      <c r="CS211" s="17">
        <v>0</v>
      </c>
      <c r="CT211" s="17">
        <f t="shared" ref="CT211:CT246" si="20">CS211/28</f>
        <v>0</v>
      </c>
      <c r="CU211" s="24">
        <v>139.107622689442</v>
      </c>
      <c r="CV211" s="25">
        <v>0</v>
      </c>
      <c r="CW211" s="25">
        <f t="shared" si="17"/>
        <v>0</v>
      </c>
      <c r="CX211" s="23">
        <v>0</v>
      </c>
      <c r="CY211" s="23">
        <f t="shared" si="16"/>
        <v>0</v>
      </c>
      <c r="CZ211" s="24">
        <v>818.28013346730495</v>
      </c>
      <c r="DA211" s="24">
        <f t="shared" si="18"/>
        <v>18.597275760620565</v>
      </c>
      <c r="DB211" s="25">
        <v>0</v>
      </c>
      <c r="DC211" s="23">
        <v>0</v>
      </c>
      <c r="DD211" s="24">
        <v>12646.147517222</v>
      </c>
    </row>
    <row r="212" spans="1:108" x14ac:dyDescent="0.25">
      <c r="A212" s="22">
        <v>18</v>
      </c>
      <c r="B212" s="22">
        <v>32</v>
      </c>
      <c r="C212" s="22">
        <v>6</v>
      </c>
      <c r="D212" s="22">
        <v>18</v>
      </c>
      <c r="E212" s="22">
        <v>18</v>
      </c>
      <c r="F212" s="22" t="s">
        <v>126</v>
      </c>
      <c r="G212" s="22" t="s">
        <v>109</v>
      </c>
      <c r="H212" s="22">
        <v>1</v>
      </c>
      <c r="I212" s="32">
        <v>3011</v>
      </c>
      <c r="J212" s="22">
        <v>3</v>
      </c>
      <c r="K212" s="22">
        <v>0</v>
      </c>
      <c r="L212" s="22">
        <v>1</v>
      </c>
      <c r="M212" s="22">
        <v>1</v>
      </c>
      <c r="N212" s="22">
        <v>1</v>
      </c>
      <c r="O212" s="22" t="s">
        <v>158</v>
      </c>
      <c r="P212" s="28">
        <v>42355.59097222222</v>
      </c>
      <c r="Q212" s="22">
        <v>18</v>
      </c>
      <c r="R212" s="22">
        <v>18</v>
      </c>
      <c r="S212" s="22" t="s">
        <v>474</v>
      </c>
      <c r="T212" s="22" t="s">
        <v>493</v>
      </c>
      <c r="U212" s="22" t="s">
        <v>476</v>
      </c>
      <c r="V212" s="29">
        <v>0.76792824074074073</v>
      </c>
      <c r="W212" s="28">
        <v>42354.767928240741</v>
      </c>
      <c r="X212" s="22">
        <v>1.63</v>
      </c>
      <c r="Y212" s="22">
        <v>10293</v>
      </c>
      <c r="Z212" s="22">
        <v>1258</v>
      </c>
      <c r="AA212" s="22">
        <v>0</v>
      </c>
      <c r="AB212" s="22">
        <v>0</v>
      </c>
      <c r="AC212" s="22">
        <v>0</v>
      </c>
      <c r="AD212" s="22">
        <v>6.0140000000000002</v>
      </c>
      <c r="AE212" s="22">
        <v>654</v>
      </c>
      <c r="AF212" s="22">
        <v>73</v>
      </c>
      <c r="AG212" s="22">
        <v>0</v>
      </c>
      <c r="AH212" s="22">
        <v>0</v>
      </c>
      <c r="AI212" s="22">
        <v>0</v>
      </c>
      <c r="AJ212" s="22" t="s">
        <v>161</v>
      </c>
      <c r="AK212" s="22">
        <v>18</v>
      </c>
      <c r="AL212" s="22">
        <v>14</v>
      </c>
      <c r="AM212" s="22">
        <v>3</v>
      </c>
      <c r="AN212" s="22">
        <v>4</v>
      </c>
      <c r="AO212" s="22">
        <v>3.7133333333333298</v>
      </c>
      <c r="AP212" s="12">
        <v>0</v>
      </c>
      <c r="AQ212" s="23">
        <v>273.12591355188999</v>
      </c>
      <c r="AR212" s="24">
        <v>5654.2857142857101</v>
      </c>
      <c r="AS212" s="22">
        <v>18001</v>
      </c>
      <c r="AT212" s="22">
        <v>3.7133333333333298</v>
      </c>
      <c r="AU212" s="22">
        <v>18</v>
      </c>
      <c r="AV212" s="22">
        <v>1</v>
      </c>
      <c r="AW212" s="12">
        <v>0</v>
      </c>
      <c r="AX212" s="23">
        <v>273.12591355188999</v>
      </c>
      <c r="AY212" s="24">
        <v>5654.2857142857101</v>
      </c>
      <c r="AZ212" s="22">
        <v>9.2069444444444404</v>
      </c>
      <c r="BA212" s="22">
        <v>18</v>
      </c>
      <c r="BB212" s="22">
        <v>2</v>
      </c>
      <c r="BC212" s="25">
        <v>0</v>
      </c>
      <c r="BD212" s="23">
        <v>357.06828147838797</v>
      </c>
      <c r="BE212" s="24">
        <v>12133.6017650303</v>
      </c>
      <c r="BF212" s="25">
        <v>0</v>
      </c>
      <c r="BG212" s="34">
        <v>-6.9376794785170695E-5</v>
      </c>
      <c r="BH212" s="26">
        <v>0</v>
      </c>
      <c r="BI212" s="23">
        <v>1.2908664634114699</v>
      </c>
      <c r="BJ212" s="23">
        <v>2.1452707863611198E-3</v>
      </c>
      <c r="BK212" s="23">
        <v>1.29301173419783</v>
      </c>
      <c r="BL212" s="24">
        <v>26.723673737868499</v>
      </c>
      <c r="BM212" s="24">
        <v>5.75412836940734</v>
      </c>
      <c r="BN212" s="24">
        <v>32.477802107275899</v>
      </c>
      <c r="BO212" s="25">
        <v>0</v>
      </c>
      <c r="BP212" s="25">
        <v>0</v>
      </c>
      <c r="BQ212" s="25">
        <v>0</v>
      </c>
      <c r="BR212" s="23">
        <v>1.68760065170766</v>
      </c>
      <c r="BS212" s="23">
        <v>2.8045971289583399E-3</v>
      </c>
      <c r="BT212" s="23">
        <v>1.6904052488366099</v>
      </c>
      <c r="BU212" s="24">
        <v>57.346662552735502</v>
      </c>
      <c r="BV212" s="24">
        <v>12.347855355602899</v>
      </c>
      <c r="BW212" s="24">
        <v>69.694517908338398</v>
      </c>
      <c r="BX212" s="25">
        <v>0</v>
      </c>
      <c r="BY212" s="23">
        <v>6.3127899416832903E-2</v>
      </c>
      <c r="BZ212" s="24">
        <v>1.30688141305804</v>
      </c>
      <c r="CA212" s="33">
        <v>-4.2986601751259002E-5</v>
      </c>
      <c r="CB212" s="23">
        <v>5.4289993498476297E-2</v>
      </c>
      <c r="CC212" s="31">
        <v>-4.2986601751259002E-5</v>
      </c>
      <c r="CD212" s="22">
        <v>5.4936111111111101</v>
      </c>
      <c r="CE212" s="25">
        <v>0</v>
      </c>
      <c r="CF212" s="23">
        <v>1.5189105195729601E-2</v>
      </c>
      <c r="CG212" s="15">
        <v>0</v>
      </c>
      <c r="CH212" s="25">
        <v>0</v>
      </c>
      <c r="CI212" s="23">
        <v>8.6374658683309805E-2</v>
      </c>
      <c r="CJ212" s="24">
        <v>0</v>
      </c>
      <c r="CK212" s="33">
        <v>-6.9978188897397803E-6</v>
      </c>
      <c r="CL212" s="23">
        <v>0.30466765667809897</v>
      </c>
      <c r="CM212" s="24">
        <v>38.523640200722298</v>
      </c>
      <c r="CN212" s="27">
        <v>-1.09147974600918E-3</v>
      </c>
      <c r="CO212" s="23">
        <v>-1.02380156813294E-3</v>
      </c>
      <c r="CP212" s="24">
        <v>32.477802107275899</v>
      </c>
      <c r="CQ212" s="25">
        <v>-3.0561432888257099E-2</v>
      </c>
      <c r="CR212" s="25">
        <f t="shared" si="19"/>
        <v>-1.0914797460091822E-3</v>
      </c>
      <c r="CS212" s="17">
        <v>-2.86664439077223E-2</v>
      </c>
      <c r="CT212" s="17">
        <f t="shared" si="20"/>
        <v>-1.0238015681329393E-3</v>
      </c>
      <c r="CU212" s="24">
        <v>1429.02329272014</v>
      </c>
      <c r="CV212" s="25">
        <v>-0.37730164059576698</v>
      </c>
      <c r="CW212" s="25">
        <f t="shared" si="17"/>
        <v>-1.3475058592705964E-2</v>
      </c>
      <c r="CX212" s="23">
        <v>-0.35390671491015102</v>
      </c>
      <c r="CY212" s="23">
        <f t="shared" si="16"/>
        <v>-1.2639525532505394E-2</v>
      </c>
      <c r="CZ212" s="24">
        <v>17642.262873088101</v>
      </c>
      <c r="DA212" s="24">
        <f t="shared" si="18"/>
        <v>400.96051984291137</v>
      </c>
      <c r="DB212" s="25">
        <v>-2.7783120807506498</v>
      </c>
      <c r="DC212" s="23">
        <v>-2.60604035524748</v>
      </c>
      <c r="DD212" s="24">
        <v>129911.20842910399</v>
      </c>
    </row>
    <row r="213" spans="1:108" x14ac:dyDescent="0.25">
      <c r="A213" s="22">
        <v>43</v>
      </c>
      <c r="B213" s="22">
        <v>32</v>
      </c>
      <c r="C213" s="22">
        <v>6</v>
      </c>
      <c r="D213" s="22">
        <v>43</v>
      </c>
      <c r="E213" s="22">
        <v>18</v>
      </c>
      <c r="F213" s="22" t="s">
        <v>126</v>
      </c>
      <c r="G213" s="22" t="s">
        <v>109</v>
      </c>
      <c r="H213" s="22">
        <v>2</v>
      </c>
      <c r="I213" s="32">
        <v>3011</v>
      </c>
      <c r="J213" s="22">
        <v>3</v>
      </c>
      <c r="K213" s="22">
        <v>0</v>
      </c>
      <c r="L213" s="22">
        <v>1</v>
      </c>
      <c r="M213" s="22">
        <v>1</v>
      </c>
      <c r="N213" s="22">
        <v>1</v>
      </c>
      <c r="O213" s="22" t="s">
        <v>231</v>
      </c>
      <c r="P213" s="28">
        <v>42355.816666666666</v>
      </c>
      <c r="Q213" s="22">
        <v>43</v>
      </c>
      <c r="R213" s="22">
        <v>43</v>
      </c>
      <c r="S213" s="22" t="s">
        <v>474</v>
      </c>
      <c r="T213" s="22" t="s">
        <v>518</v>
      </c>
      <c r="U213" s="22" t="s">
        <v>476</v>
      </c>
      <c r="V213" s="29">
        <v>0.99682870370370369</v>
      </c>
      <c r="W213" s="28">
        <v>42354.996828703705</v>
      </c>
      <c r="X213" s="22">
        <v>1.6279999999999999</v>
      </c>
      <c r="Y213" s="22">
        <v>22040</v>
      </c>
      <c r="Z213" s="22">
        <v>2734</v>
      </c>
      <c r="AA213" s="22">
        <v>0</v>
      </c>
      <c r="AB213" s="22">
        <v>0</v>
      </c>
      <c r="AC213" s="22">
        <v>0</v>
      </c>
      <c r="AD213" s="22">
        <v>6.0110000000000001</v>
      </c>
      <c r="AE213" s="22">
        <v>855</v>
      </c>
      <c r="AF213" s="22">
        <v>87</v>
      </c>
      <c r="AG213" s="22">
        <v>0</v>
      </c>
      <c r="AH213" s="22">
        <v>0</v>
      </c>
      <c r="AI213" s="22">
        <v>0</v>
      </c>
      <c r="AJ213" s="22" t="s">
        <v>233</v>
      </c>
      <c r="AK213" s="22">
        <v>18</v>
      </c>
      <c r="AL213" s="22">
        <v>14</v>
      </c>
      <c r="AM213" s="22">
        <v>3</v>
      </c>
      <c r="AN213" s="22">
        <v>4</v>
      </c>
      <c r="AO213" s="22">
        <v>9.2069444444444404</v>
      </c>
      <c r="AP213" s="12">
        <v>0</v>
      </c>
      <c r="AQ213" s="23">
        <v>357.06828147838797</v>
      </c>
      <c r="AR213" s="24">
        <v>12133.6017650303</v>
      </c>
      <c r="AS213" s="22">
        <v>18002</v>
      </c>
      <c r="AT213" s="22">
        <v>9.2069444444444404</v>
      </c>
      <c r="AU213" s="22">
        <v>18</v>
      </c>
      <c r="AV213" s="22">
        <v>2</v>
      </c>
      <c r="AW213" s="12">
        <v>0</v>
      </c>
      <c r="AX213" s="23">
        <v>357.06828147838797</v>
      </c>
      <c r="AY213" s="24">
        <v>12133.6017650303</v>
      </c>
      <c r="AZ213" s="22">
        <v>14.713333333333299</v>
      </c>
      <c r="BA213" s="22">
        <v>18</v>
      </c>
      <c r="BB213" s="22">
        <v>3</v>
      </c>
      <c r="BC213" s="25">
        <v>0</v>
      </c>
      <c r="BD213" s="23">
        <v>340.78095635832102</v>
      </c>
      <c r="BE213" s="24">
        <v>17818.654164368501</v>
      </c>
      <c r="BF213" s="25">
        <v>0</v>
      </c>
      <c r="BG213" s="34">
        <v>-6.9376794785170695E-5</v>
      </c>
      <c r="BH213" s="26">
        <v>0</v>
      </c>
      <c r="BI213" s="23">
        <v>1.68760065170766</v>
      </c>
      <c r="BJ213" s="23">
        <v>2.8045971289583399E-3</v>
      </c>
      <c r="BK213" s="23">
        <v>1.6904052488366099</v>
      </c>
      <c r="BL213" s="24">
        <v>57.346662552735502</v>
      </c>
      <c r="BM213" s="24">
        <v>12.347855355602899</v>
      </c>
      <c r="BN213" s="24">
        <v>69.694517908338398</v>
      </c>
      <c r="BO213" s="25">
        <v>0</v>
      </c>
      <c r="BP213" s="25">
        <v>0</v>
      </c>
      <c r="BQ213" s="25">
        <v>0</v>
      </c>
      <c r="BR213" s="23">
        <v>1.6106223763666001</v>
      </c>
      <c r="BS213" s="23">
        <v>2.6766681371111199E-3</v>
      </c>
      <c r="BT213" s="23">
        <v>1.6132990445037101</v>
      </c>
      <c r="BU213" s="24">
        <v>84.215747911962595</v>
      </c>
      <c r="BV213" s="24">
        <v>18.1332936842586</v>
      </c>
      <c r="BW213" s="24">
        <v>102.349041596221</v>
      </c>
      <c r="BX213" s="25">
        <v>0</v>
      </c>
      <c r="BY213" s="23">
        <v>8.2529593274299803E-2</v>
      </c>
      <c r="BZ213" s="24">
        <v>2.8044530151885998</v>
      </c>
      <c r="CA213" s="33">
        <v>-4.2986601751259002E-5</v>
      </c>
      <c r="CB213" s="23">
        <v>7.0975450215897795E-2</v>
      </c>
      <c r="CC213" s="31">
        <v>-4.2986601751259002E-5</v>
      </c>
      <c r="CD213" s="22">
        <v>5.5063888888888597</v>
      </c>
      <c r="CE213" s="25">
        <v>0</v>
      </c>
      <c r="CF213" s="23">
        <v>1.52244340544545E-2</v>
      </c>
      <c r="CG213" s="15">
        <v>0</v>
      </c>
      <c r="CH213" s="25">
        <v>0</v>
      </c>
      <c r="CI213" s="23">
        <v>8.6374658683309805E-2</v>
      </c>
      <c r="CJ213" s="24">
        <v>0</v>
      </c>
      <c r="CK213" s="33">
        <v>-6.9978188897397803E-6</v>
      </c>
      <c r="CL213" s="23">
        <v>-0.16715115401226099</v>
      </c>
      <c r="CM213" s="24">
        <v>35.459019689673198</v>
      </c>
      <c r="CN213" s="27">
        <v>-1.09847756489892E-3</v>
      </c>
      <c r="CO213" s="23">
        <v>0.303643855109966</v>
      </c>
      <c r="CP213" s="24">
        <v>71.001442307998204</v>
      </c>
      <c r="CQ213" s="25">
        <v>-3.07573718171699E-2</v>
      </c>
      <c r="CR213" s="25">
        <f t="shared" si="19"/>
        <v>-1.098477564898925E-3</v>
      </c>
      <c r="CS213" s="17">
        <v>8.5020279430790495</v>
      </c>
      <c r="CT213" s="17">
        <f t="shared" si="20"/>
        <v>0.30364385510996605</v>
      </c>
      <c r="CU213" s="24">
        <v>3124.0634615519202</v>
      </c>
      <c r="CV213" s="25">
        <v>-0.37972063971814601</v>
      </c>
      <c r="CW213" s="25">
        <f t="shared" si="17"/>
        <v>-1.3561451418505215E-2</v>
      </c>
      <c r="CX213" s="23">
        <v>104.963307939248</v>
      </c>
      <c r="CY213" s="23">
        <f t="shared" si="16"/>
        <v>3.7486895692588571</v>
      </c>
      <c r="CZ213" s="24">
        <v>38568.684710517497</v>
      </c>
      <c r="DA213" s="24">
        <f t="shared" si="18"/>
        <v>876.56101614812496</v>
      </c>
      <c r="DB213" s="25">
        <v>-2.7961247106518101</v>
      </c>
      <c r="DC213" s="23">
        <v>772.91163118900499</v>
      </c>
      <c r="DD213" s="24">
        <v>284005.76923199301</v>
      </c>
    </row>
    <row r="214" spans="1:108" x14ac:dyDescent="0.25">
      <c r="A214" s="22">
        <v>68</v>
      </c>
      <c r="B214" s="22">
        <v>32</v>
      </c>
      <c r="C214" s="22">
        <v>6</v>
      </c>
      <c r="D214" s="22">
        <v>68</v>
      </c>
      <c r="E214" s="22">
        <v>18</v>
      </c>
      <c r="F214" s="22" t="s">
        <v>126</v>
      </c>
      <c r="G214" s="22" t="s">
        <v>109</v>
      </c>
      <c r="H214" s="22">
        <v>3</v>
      </c>
      <c r="I214" s="32">
        <v>3011</v>
      </c>
      <c r="J214" s="22">
        <v>3</v>
      </c>
      <c r="K214" s="22">
        <v>0</v>
      </c>
      <c r="L214" s="22">
        <v>1</v>
      </c>
      <c r="M214" s="22">
        <v>1</v>
      </c>
      <c r="N214" s="22">
        <v>1</v>
      </c>
      <c r="O214" s="22" t="s">
        <v>302</v>
      </c>
      <c r="P214" s="28">
        <v>42356.042361111111</v>
      </c>
      <c r="Q214" s="22">
        <v>68</v>
      </c>
      <c r="R214" s="22">
        <v>68</v>
      </c>
      <c r="S214" s="22" t="s">
        <v>474</v>
      </c>
      <c r="T214" s="22" t="s">
        <v>544</v>
      </c>
      <c r="U214" s="22" t="s">
        <v>520</v>
      </c>
      <c r="V214" s="29">
        <v>0.22626157407407407</v>
      </c>
      <c r="W214" s="28">
        <v>42355.226261574076</v>
      </c>
      <c r="X214" s="22">
        <v>1.6259999999999999</v>
      </c>
      <c r="Y214" s="22">
        <v>32347</v>
      </c>
      <c r="Z214" s="22">
        <v>4059</v>
      </c>
      <c r="AA214" s="22">
        <v>0</v>
      </c>
      <c r="AB214" s="22">
        <v>0</v>
      </c>
      <c r="AC214" s="22">
        <v>0</v>
      </c>
      <c r="AD214" s="22">
        <v>6.0119999999999996</v>
      </c>
      <c r="AE214" s="22">
        <v>816</v>
      </c>
      <c r="AF214" s="22">
        <v>84</v>
      </c>
      <c r="AG214" s="22">
        <v>0</v>
      </c>
      <c r="AH214" s="22">
        <v>0</v>
      </c>
      <c r="AI214" s="22">
        <v>0</v>
      </c>
      <c r="AJ214" s="22" t="s">
        <v>304</v>
      </c>
      <c r="AK214" s="22">
        <v>18</v>
      </c>
      <c r="AL214" s="22">
        <v>14</v>
      </c>
      <c r="AM214" s="22">
        <v>3</v>
      </c>
      <c r="AN214" s="22">
        <v>4</v>
      </c>
      <c r="AO214" s="22">
        <v>14.713333333333299</v>
      </c>
      <c r="AP214" s="12">
        <v>0</v>
      </c>
      <c r="AQ214" s="23">
        <v>340.78095635832102</v>
      </c>
      <c r="AR214" s="24">
        <v>17818.654164368501</v>
      </c>
      <c r="AS214" s="22">
        <v>18003</v>
      </c>
      <c r="AT214" s="22">
        <v>14.713333333333299</v>
      </c>
      <c r="AU214" s="22">
        <v>18</v>
      </c>
      <c r="AV214" s="22">
        <v>3</v>
      </c>
      <c r="AW214" s="12">
        <v>0</v>
      </c>
      <c r="AX214" s="23">
        <v>340.78095635832102</v>
      </c>
      <c r="AY214" s="24">
        <v>17818.654164368501</v>
      </c>
      <c r="AZ214" s="22">
        <v>20.2222222222222</v>
      </c>
      <c r="BA214" s="22">
        <v>18</v>
      </c>
      <c r="BB214" s="22">
        <v>4</v>
      </c>
      <c r="BC214" s="25">
        <v>0</v>
      </c>
      <c r="BD214" s="23">
        <v>336.18709542701998</v>
      </c>
      <c r="BE214" s="24">
        <v>23390.6343077772</v>
      </c>
      <c r="BF214" s="25">
        <v>0</v>
      </c>
      <c r="BG214" s="34">
        <v>-6.9376794785170695E-5</v>
      </c>
      <c r="BH214" s="26">
        <v>0</v>
      </c>
      <c r="BI214" s="23">
        <v>1.6106223763666001</v>
      </c>
      <c r="BJ214" s="23">
        <v>2.6766681371111199E-3</v>
      </c>
      <c r="BK214" s="23">
        <v>1.6132990445037101</v>
      </c>
      <c r="BL214" s="24">
        <v>84.215747911962595</v>
      </c>
      <c r="BM214" s="24">
        <v>18.1332936842586</v>
      </c>
      <c r="BN214" s="24">
        <v>102.349041596221</v>
      </c>
      <c r="BO214" s="25">
        <v>0</v>
      </c>
      <c r="BP214" s="25">
        <v>0</v>
      </c>
      <c r="BQ214" s="25">
        <v>0</v>
      </c>
      <c r="BR214" s="23">
        <v>1.5889105551165601</v>
      </c>
      <c r="BS214" s="23">
        <v>2.64058560094908E-3</v>
      </c>
      <c r="BT214" s="23">
        <v>1.59155114071751</v>
      </c>
      <c r="BU214" s="24">
        <v>110.55042340423999</v>
      </c>
      <c r="BV214" s="24">
        <v>23.8036631415284</v>
      </c>
      <c r="BW214" s="24">
        <v>134.35408654576901</v>
      </c>
      <c r="BX214" s="25">
        <v>0</v>
      </c>
      <c r="BY214" s="23">
        <v>7.8765085510910701E-2</v>
      </c>
      <c r="BZ214" s="24">
        <v>4.1184455667472903</v>
      </c>
      <c r="CA214" s="33">
        <v>-4.2986601751259002E-5</v>
      </c>
      <c r="CB214" s="23">
        <v>6.7737973539383198E-2</v>
      </c>
      <c r="CC214" s="31">
        <v>-4.2986601751259002E-5</v>
      </c>
      <c r="CD214" s="22">
        <v>5.5088888888889</v>
      </c>
      <c r="CE214" s="25">
        <v>0</v>
      </c>
      <c r="CF214" s="23">
        <v>1.5231346222466E-2</v>
      </c>
      <c r="CG214" s="15">
        <v>0</v>
      </c>
      <c r="CH214" s="25">
        <v>0</v>
      </c>
      <c r="CI214" s="23">
        <v>8.6374658683309805E-2</v>
      </c>
      <c r="CJ214" s="24">
        <v>0</v>
      </c>
      <c r="CK214" s="33">
        <v>-6.9978188897397803E-6</v>
      </c>
      <c r="CL214" s="23">
        <v>-0.112326796720451</v>
      </c>
      <c r="CM214" s="24">
        <v>36.1235335028965</v>
      </c>
      <c r="CN214" s="27">
        <v>-1.10547538378866E-3</v>
      </c>
      <c r="CO214" s="23">
        <v>0.136492701097705</v>
      </c>
      <c r="CP214" s="24">
        <v>106.460461997671</v>
      </c>
      <c r="CQ214" s="25">
        <v>-3.09533107460826E-2</v>
      </c>
      <c r="CR214" s="25">
        <f t="shared" si="19"/>
        <v>-1.1054753837886643E-3</v>
      </c>
      <c r="CS214" s="17">
        <v>3.8217956307357301</v>
      </c>
      <c r="CT214" s="17">
        <f t="shared" si="20"/>
        <v>0.13649270109770464</v>
      </c>
      <c r="CU214" s="24">
        <v>4684.2603278975403</v>
      </c>
      <c r="CV214" s="25">
        <v>-0.38213963884052599</v>
      </c>
      <c r="CW214" s="25">
        <f t="shared" si="17"/>
        <v>-1.3647844244304499E-2</v>
      </c>
      <c r="CX214" s="23">
        <v>47.1826621078485</v>
      </c>
      <c r="CY214" s="23">
        <f t="shared" si="16"/>
        <v>1.6850950752803036</v>
      </c>
      <c r="CZ214" s="24">
        <v>57830.3744184881</v>
      </c>
      <c r="DA214" s="24">
        <f t="shared" si="18"/>
        <v>1314.326691329275</v>
      </c>
      <c r="DB214" s="25">
        <v>-2.8139373405529602</v>
      </c>
      <c r="DC214" s="23">
        <v>347.43596643052098</v>
      </c>
      <c r="DD214" s="24">
        <v>425841.84799068503</v>
      </c>
    </row>
    <row r="215" spans="1:108" x14ac:dyDescent="0.25">
      <c r="A215" s="22">
        <v>93</v>
      </c>
      <c r="B215" s="22">
        <v>32</v>
      </c>
      <c r="C215" s="22">
        <v>6</v>
      </c>
      <c r="D215" s="22">
        <v>93</v>
      </c>
      <c r="E215" s="22">
        <v>18</v>
      </c>
      <c r="F215" s="22" t="s">
        <v>126</v>
      </c>
      <c r="G215" s="22" t="s">
        <v>109</v>
      </c>
      <c r="H215" s="22">
        <v>4</v>
      </c>
      <c r="I215" s="32">
        <v>3011</v>
      </c>
      <c r="J215" s="22">
        <v>3</v>
      </c>
      <c r="K215" s="22">
        <v>0</v>
      </c>
      <c r="L215" s="22">
        <v>1</v>
      </c>
      <c r="M215" s="22">
        <v>1</v>
      </c>
      <c r="N215" s="22">
        <v>1</v>
      </c>
      <c r="O215" s="22" t="s">
        <v>373</v>
      </c>
      <c r="P215" s="28">
        <v>42356.268055555556</v>
      </c>
      <c r="Q215" s="22">
        <v>93</v>
      </c>
      <c r="R215" s="22">
        <v>93</v>
      </c>
      <c r="S215" s="22" t="s">
        <v>474</v>
      </c>
      <c r="T215" s="22" t="s">
        <v>569</v>
      </c>
      <c r="U215" s="22" t="s">
        <v>520</v>
      </c>
      <c r="V215" s="29">
        <v>0.45579861111111114</v>
      </c>
      <c r="W215" s="28">
        <v>42355.45579861111</v>
      </c>
      <c r="X215" s="22">
        <v>1.6240000000000001</v>
      </c>
      <c r="Y215" s="22">
        <v>42449</v>
      </c>
      <c r="Z215" s="22">
        <v>5311</v>
      </c>
      <c r="AA215" s="22">
        <v>0</v>
      </c>
      <c r="AB215" s="22">
        <v>0</v>
      </c>
      <c r="AC215" s="22">
        <v>0</v>
      </c>
      <c r="AD215" s="22">
        <v>6.0030000000000001</v>
      </c>
      <c r="AE215" s="22">
        <v>805</v>
      </c>
      <c r="AF215" s="22">
        <v>84</v>
      </c>
      <c r="AG215" s="22">
        <v>0</v>
      </c>
      <c r="AH215" s="22">
        <v>0</v>
      </c>
      <c r="AI215" s="22">
        <v>0</v>
      </c>
      <c r="AJ215" s="22" t="s">
        <v>375</v>
      </c>
      <c r="AK215" s="22">
        <v>18</v>
      </c>
      <c r="AL215" s="22">
        <v>14</v>
      </c>
      <c r="AM215" s="22">
        <v>3</v>
      </c>
      <c r="AN215" s="22">
        <v>4</v>
      </c>
      <c r="AO215" s="22">
        <v>20.2222222222222</v>
      </c>
      <c r="AP215" s="12">
        <v>0</v>
      </c>
      <c r="AQ215" s="23">
        <v>336.18709542701998</v>
      </c>
      <c r="AR215" s="24">
        <v>23390.6343077772</v>
      </c>
      <c r="AS215" s="22">
        <v>18004</v>
      </c>
      <c r="AT215" s="22">
        <v>20.2222222222222</v>
      </c>
      <c r="AU215" s="22">
        <v>18</v>
      </c>
      <c r="AV215" s="22">
        <v>4</v>
      </c>
      <c r="AW215" s="12">
        <v>0</v>
      </c>
      <c r="AX215" s="23">
        <v>336.18709542701998</v>
      </c>
      <c r="AY215" s="24">
        <v>23390.6343077772</v>
      </c>
      <c r="AZ215" s="22">
        <v>25.732500000000002</v>
      </c>
      <c r="BA215" s="22">
        <v>18</v>
      </c>
      <c r="BB215" s="22">
        <v>5</v>
      </c>
      <c r="BC215" s="25">
        <v>0</v>
      </c>
      <c r="BD215" s="23">
        <v>328.66986844852801</v>
      </c>
      <c r="BE215" s="24">
        <v>28457.374517374501</v>
      </c>
      <c r="BF215" s="25">
        <v>0</v>
      </c>
      <c r="BG215" s="34">
        <v>-6.9376794785170695E-5</v>
      </c>
      <c r="BH215" s="26">
        <v>0</v>
      </c>
      <c r="BI215" s="23">
        <v>1.5889105551165601</v>
      </c>
      <c r="BJ215" s="23">
        <v>2.64058560094908E-3</v>
      </c>
      <c r="BK215" s="23">
        <v>1.59155114071751</v>
      </c>
      <c r="BL215" s="24">
        <v>110.55042340423999</v>
      </c>
      <c r="BM215" s="24">
        <v>23.8036631415284</v>
      </c>
      <c r="BN215" s="24">
        <v>134.35408654576901</v>
      </c>
      <c r="BO215" s="25">
        <v>0</v>
      </c>
      <c r="BP215" s="25">
        <v>0</v>
      </c>
      <c r="BQ215" s="25">
        <v>0</v>
      </c>
      <c r="BR215" s="23">
        <v>1.5533821203437701</v>
      </c>
      <c r="BS215" s="23">
        <v>2.5815414508657498E-3</v>
      </c>
      <c r="BT215" s="23">
        <v>1.55596366179464</v>
      </c>
      <c r="BU215" s="24">
        <v>134.497199198347</v>
      </c>
      <c r="BV215" s="24">
        <v>28.959871202751899</v>
      </c>
      <c r="BW215" s="24">
        <v>163.45707040109801</v>
      </c>
      <c r="BX215" s="25">
        <v>0</v>
      </c>
      <c r="BY215" s="23">
        <v>7.77033012699547E-2</v>
      </c>
      <c r="BZ215" s="24">
        <v>5.40630360068982</v>
      </c>
      <c r="CA215" s="33">
        <v>-4.2986601751259002E-5</v>
      </c>
      <c r="CB215" s="23">
        <v>6.6824839092161095E-2</v>
      </c>
      <c r="CC215" s="31">
        <v>-4.2986601751259002E-5</v>
      </c>
      <c r="CD215" s="22">
        <v>5.5102777777777998</v>
      </c>
      <c r="CE215" s="25">
        <v>0</v>
      </c>
      <c r="CF215" s="23">
        <v>1.5235186315805701E-2</v>
      </c>
      <c r="CG215" s="15">
        <v>0</v>
      </c>
      <c r="CH215" s="25">
        <v>0</v>
      </c>
      <c r="CI215" s="23">
        <v>8.6374658683309805E-2</v>
      </c>
      <c r="CJ215" s="24">
        <v>0</v>
      </c>
      <c r="CK215" s="33">
        <v>-6.9978188897397803E-6</v>
      </c>
      <c r="CL215" s="23">
        <v>-0.12631886174419599</v>
      </c>
      <c r="CM215" s="24">
        <v>34.509330442621398</v>
      </c>
      <c r="CN215" s="27">
        <v>-1.1124732026784E-3</v>
      </c>
      <c r="CO215" s="23">
        <v>2.4165904377253598E-2</v>
      </c>
      <c r="CP215" s="24">
        <v>142.58399550056799</v>
      </c>
      <c r="CQ215" s="25">
        <v>-3.11492496749953E-2</v>
      </c>
      <c r="CR215" s="25">
        <f t="shared" si="19"/>
        <v>-1.1124732026784035E-3</v>
      </c>
      <c r="CS215" s="17">
        <v>0.67664532256309995</v>
      </c>
      <c r="CT215" s="17">
        <f t="shared" si="20"/>
        <v>2.4165904377253571E-2</v>
      </c>
      <c r="CU215" s="24">
        <v>6273.6958020249904</v>
      </c>
      <c r="CV215" s="25">
        <v>-0.38455863796290501</v>
      </c>
      <c r="CW215" s="25">
        <f t="shared" si="17"/>
        <v>-1.3734237070103751E-2</v>
      </c>
      <c r="CX215" s="23">
        <v>8.35364595756913</v>
      </c>
      <c r="CY215" s="23">
        <f t="shared" si="16"/>
        <v>0.29834449848461181</v>
      </c>
      <c r="CZ215" s="24">
        <v>77453.034592901095</v>
      </c>
      <c r="DA215" s="24">
        <f t="shared" si="18"/>
        <v>1760.2962407477521</v>
      </c>
      <c r="DB215" s="25">
        <v>-2.83174997045412</v>
      </c>
      <c r="DC215" s="23">
        <v>61.513211142099998</v>
      </c>
      <c r="DD215" s="24">
        <v>570335.98200227204</v>
      </c>
    </row>
    <row r="216" spans="1:108" x14ac:dyDescent="0.25">
      <c r="A216" s="22">
        <v>118</v>
      </c>
      <c r="B216" s="22">
        <v>32</v>
      </c>
      <c r="C216" s="22">
        <v>6</v>
      </c>
      <c r="D216" s="22">
        <v>118</v>
      </c>
      <c r="E216" s="22">
        <v>18</v>
      </c>
      <c r="F216" s="22" t="s">
        <v>126</v>
      </c>
      <c r="G216" s="22" t="s">
        <v>109</v>
      </c>
      <c r="H216" s="22">
        <v>5</v>
      </c>
      <c r="I216" s="32">
        <v>3011</v>
      </c>
      <c r="J216" s="22">
        <v>3</v>
      </c>
      <c r="K216" s="22">
        <v>0</v>
      </c>
      <c r="L216" s="22">
        <v>1</v>
      </c>
      <c r="M216" s="22">
        <v>1</v>
      </c>
      <c r="N216" s="22">
        <v>1</v>
      </c>
      <c r="O216" s="22" t="s">
        <v>444</v>
      </c>
      <c r="P216" s="28">
        <v>42356.493750000001</v>
      </c>
      <c r="Q216" s="22">
        <v>118</v>
      </c>
      <c r="R216" s="22">
        <v>118</v>
      </c>
      <c r="S216" s="22" t="s">
        <v>474</v>
      </c>
      <c r="T216" s="22" t="s">
        <v>594</v>
      </c>
      <c r="U216" s="22" t="s">
        <v>520</v>
      </c>
      <c r="V216" s="29">
        <v>0.6853935185185186</v>
      </c>
      <c r="W216" s="28">
        <v>42355.685393518521</v>
      </c>
      <c r="X216" s="22">
        <v>1.6220000000000001</v>
      </c>
      <c r="Y216" s="22">
        <v>51635</v>
      </c>
      <c r="Z216" s="22">
        <v>6483</v>
      </c>
      <c r="AA216" s="22">
        <v>0</v>
      </c>
      <c r="AB216" s="22">
        <v>0</v>
      </c>
      <c r="AC216" s="22">
        <v>0</v>
      </c>
      <c r="AD216" s="22">
        <v>6.0149999999999997</v>
      </c>
      <c r="AE216" s="22">
        <v>787</v>
      </c>
      <c r="AF216" s="22">
        <v>83</v>
      </c>
      <c r="AG216" s="22">
        <v>0</v>
      </c>
      <c r="AH216" s="22">
        <v>0</v>
      </c>
      <c r="AI216" s="22">
        <v>0</v>
      </c>
      <c r="AJ216" s="22" t="s">
        <v>446</v>
      </c>
      <c r="AK216" s="22">
        <v>18</v>
      </c>
      <c r="AL216" s="22">
        <v>14</v>
      </c>
      <c r="AM216" s="22">
        <v>3</v>
      </c>
      <c r="AN216" s="22">
        <v>4</v>
      </c>
      <c r="AO216" s="22">
        <v>25.732500000000002</v>
      </c>
      <c r="AP216" s="12">
        <v>0</v>
      </c>
      <c r="AQ216" s="23">
        <v>328.66986844852801</v>
      </c>
      <c r="AR216" s="24">
        <v>28457.374517374501</v>
      </c>
      <c r="AS216" s="22">
        <v>18005</v>
      </c>
      <c r="AT216" s="22">
        <v>25.732500000000002</v>
      </c>
      <c r="AU216" s="22">
        <v>18</v>
      </c>
      <c r="AV216" s="22">
        <v>5</v>
      </c>
      <c r="AW216" s="12">
        <v>0</v>
      </c>
      <c r="AX216" s="23">
        <v>328.66986844852801</v>
      </c>
      <c r="AY216" s="24">
        <v>28457.374517374501</v>
      </c>
      <c r="AZ216" s="22">
        <v>31.244722222222201</v>
      </c>
      <c r="BA216" s="22">
        <v>18</v>
      </c>
      <c r="BB216" s="22">
        <v>6</v>
      </c>
      <c r="BC216" s="25">
        <v>0</v>
      </c>
      <c r="BD216" s="23">
        <v>318.22927542284401</v>
      </c>
      <c r="BE216" s="24">
        <v>32721.025923883099</v>
      </c>
      <c r="BF216" s="25">
        <v>0</v>
      </c>
      <c r="BG216" s="34">
        <v>-6.9376794785170695E-5</v>
      </c>
      <c r="BH216" s="26">
        <v>0</v>
      </c>
      <c r="BI216" s="23">
        <v>1.5533821203437701</v>
      </c>
      <c r="BJ216" s="23">
        <v>2.5815414508657498E-3</v>
      </c>
      <c r="BK216" s="23">
        <v>1.55596366179464</v>
      </c>
      <c r="BL216" s="24">
        <v>134.497199198347</v>
      </c>
      <c r="BM216" s="24">
        <v>28.959871202751899</v>
      </c>
      <c r="BN216" s="24">
        <v>163.45707040109801</v>
      </c>
      <c r="BO216" s="25">
        <v>0</v>
      </c>
      <c r="BP216" s="25">
        <v>0</v>
      </c>
      <c r="BQ216" s="25">
        <v>0</v>
      </c>
      <c r="BR216" s="23">
        <v>1.5040370720482299</v>
      </c>
      <c r="BS216" s="23">
        <v>2.4995356868611198E-3</v>
      </c>
      <c r="BT216" s="23">
        <v>1.5065366077350899</v>
      </c>
      <c r="BU216" s="24">
        <v>154.64836149841699</v>
      </c>
      <c r="BV216" s="24">
        <v>33.298809621351701</v>
      </c>
      <c r="BW216" s="24">
        <v>187.947171119769</v>
      </c>
      <c r="BX216" s="25">
        <v>0</v>
      </c>
      <c r="BY216" s="23">
        <v>7.59658361483906E-2</v>
      </c>
      <c r="BZ216" s="24">
        <v>6.5773849607963299</v>
      </c>
      <c r="CA216" s="33">
        <v>-4.2986601751259002E-5</v>
      </c>
      <c r="CB216" s="23">
        <v>6.5330619087615893E-2</v>
      </c>
      <c r="CC216" s="31">
        <v>-4.2986601751259002E-5</v>
      </c>
      <c r="CD216" s="22">
        <v>5.5122222222222002</v>
      </c>
      <c r="CE216" s="25">
        <v>0</v>
      </c>
      <c r="CF216" s="23">
        <v>1.52405624464811E-2</v>
      </c>
      <c r="CG216" s="15">
        <v>0</v>
      </c>
      <c r="CH216" s="25">
        <v>0</v>
      </c>
      <c r="CI216" s="23">
        <v>8.6374658683309805E-2</v>
      </c>
      <c r="CJ216" s="24">
        <v>0</v>
      </c>
      <c r="CK216" s="33">
        <v>-6.9978188897397803E-6</v>
      </c>
      <c r="CL216" s="23">
        <v>-0.14040705812856699</v>
      </c>
      <c r="CM216" s="24">
        <v>31.067528666068199</v>
      </c>
      <c r="CN216" s="27">
        <v>-1.11947102156814E-3</v>
      </c>
      <c r="CO216" s="23">
        <v>-0.10215295736694301</v>
      </c>
      <c r="CP216" s="24">
        <v>177.093325943189</v>
      </c>
      <c r="CQ216" s="25">
        <v>-3.1345188603908003E-2</v>
      </c>
      <c r="CR216" s="25">
        <f t="shared" si="19"/>
        <v>-1.119471021568143E-3</v>
      </c>
      <c r="CS216" s="17">
        <v>-2.8602828062743999</v>
      </c>
      <c r="CT216" s="17">
        <f t="shared" si="20"/>
        <v>-0.10215295736694285</v>
      </c>
      <c r="CU216" s="24">
        <v>7792.10634150033</v>
      </c>
      <c r="CV216" s="25">
        <v>-0.38697763708528399</v>
      </c>
      <c r="CW216" s="25">
        <f t="shared" si="17"/>
        <v>-1.3820629895903E-2</v>
      </c>
      <c r="CX216" s="23">
        <v>-35.312133410794999</v>
      </c>
      <c r="CY216" s="23">
        <f t="shared" si="16"/>
        <v>-1.2611476218141071</v>
      </c>
      <c r="CZ216" s="24">
        <v>96198.843722226302</v>
      </c>
      <c r="DA216" s="24">
        <f t="shared" si="18"/>
        <v>2186.3373573233253</v>
      </c>
      <c r="DB216" s="25">
        <v>-2.8495626003552701</v>
      </c>
      <c r="DC216" s="23">
        <v>-260.02570966130901</v>
      </c>
      <c r="DD216" s="24">
        <v>708373.30377275695</v>
      </c>
    </row>
    <row r="217" spans="1:108" x14ac:dyDescent="0.25">
      <c r="A217" s="22">
        <v>17</v>
      </c>
      <c r="B217" s="22">
        <v>32</v>
      </c>
      <c r="C217" s="22">
        <v>6</v>
      </c>
      <c r="D217" s="22">
        <v>17</v>
      </c>
      <c r="E217" s="22">
        <v>17</v>
      </c>
      <c r="F217" s="22" t="s">
        <v>122</v>
      </c>
      <c r="G217" s="22" t="s">
        <v>109</v>
      </c>
      <c r="H217" s="22">
        <v>1</v>
      </c>
      <c r="I217" s="32">
        <v>3040</v>
      </c>
      <c r="J217" s="22">
        <v>3</v>
      </c>
      <c r="K217" s="22">
        <v>0</v>
      </c>
      <c r="L217" s="22">
        <v>4</v>
      </c>
      <c r="M217" s="22">
        <v>0</v>
      </c>
      <c r="N217" s="22">
        <v>1</v>
      </c>
      <c r="O217" s="22" t="s">
        <v>155</v>
      </c>
      <c r="P217" s="28">
        <v>42355.581944444442</v>
      </c>
      <c r="Q217" s="22">
        <v>17</v>
      </c>
      <c r="R217" s="22">
        <v>17</v>
      </c>
      <c r="S217" s="22" t="s">
        <v>474</v>
      </c>
      <c r="T217" s="22" t="s">
        <v>492</v>
      </c>
      <c r="U217" s="22" t="s">
        <v>476</v>
      </c>
      <c r="V217" s="29">
        <v>0.75881944444444438</v>
      </c>
      <c r="W217" s="28">
        <v>42354.758819444447</v>
      </c>
      <c r="X217" s="22">
        <v>1.633</v>
      </c>
      <c r="Y217" s="22">
        <v>1221</v>
      </c>
      <c r="Z217" s="22">
        <v>113</v>
      </c>
      <c r="AA217" s="22">
        <v>4.5819999999999999</v>
      </c>
      <c r="AB217" s="22">
        <v>987</v>
      </c>
      <c r="AC217" s="22">
        <v>105</v>
      </c>
      <c r="AD217" s="22">
        <v>6.0179999999999998</v>
      </c>
      <c r="AE217" s="22">
        <v>4332</v>
      </c>
      <c r="AF217" s="22">
        <v>407</v>
      </c>
      <c r="AG217" s="22">
        <v>1.9770000000000001</v>
      </c>
      <c r="AH217" s="22">
        <v>39059</v>
      </c>
      <c r="AI217" s="22">
        <v>3735</v>
      </c>
      <c r="AJ217" s="22" t="s">
        <v>157</v>
      </c>
      <c r="AK217" s="22">
        <v>17</v>
      </c>
      <c r="AL217" s="22">
        <v>9</v>
      </c>
      <c r="AM217" s="22">
        <v>2</v>
      </c>
      <c r="AN217" s="22">
        <v>4</v>
      </c>
      <c r="AO217" s="22">
        <v>3.4947222222222201</v>
      </c>
      <c r="AP217" s="12">
        <v>3.3003511299180701</v>
      </c>
      <c r="AQ217" s="23">
        <v>1809.1459594905</v>
      </c>
      <c r="AR217" s="24">
        <v>650.42471042471004</v>
      </c>
      <c r="AS217" s="22">
        <v>17001</v>
      </c>
      <c r="AT217" s="22">
        <v>3.4947222222222201</v>
      </c>
      <c r="AU217" s="22">
        <v>17</v>
      </c>
      <c r="AV217" s="22">
        <v>1</v>
      </c>
      <c r="AW217" s="12">
        <v>3.3003511299180701</v>
      </c>
      <c r="AX217" s="23">
        <v>1809.1459594905</v>
      </c>
      <c r="AY217" s="24">
        <v>650.42471042471004</v>
      </c>
      <c r="AZ217" s="22">
        <v>8.9872222222222202</v>
      </c>
      <c r="BA217" s="22">
        <v>17</v>
      </c>
      <c r="BB217" s="22">
        <v>2</v>
      </c>
      <c r="BC217" s="25">
        <v>6.7358422616368099</v>
      </c>
      <c r="BD217" s="23">
        <v>1930.2568385884299</v>
      </c>
      <c r="BE217" s="24">
        <v>664.765581908439</v>
      </c>
      <c r="BF217" s="25">
        <v>1.54615187299367E-2</v>
      </c>
      <c r="BG217" s="26">
        <v>1.1550125651835601E-3</v>
      </c>
      <c r="BH217" s="26">
        <v>1.66165312951203E-2</v>
      </c>
      <c r="BI217" s="23">
        <v>8.4755054952428903</v>
      </c>
      <c r="BJ217" s="23">
        <v>1.55017732218788E-2</v>
      </c>
      <c r="BK217" s="23">
        <v>8.4910072684647702</v>
      </c>
      <c r="BL217" s="24">
        <v>3.0471163360411802</v>
      </c>
      <c r="BM217" s="24">
        <v>0.72208344753352005</v>
      </c>
      <c r="BN217" s="24">
        <v>3.7691997835747002</v>
      </c>
      <c r="BO217" s="25">
        <v>3.15561427225418E-2</v>
      </c>
      <c r="BP217" s="25">
        <v>2.3573196132855401E-3</v>
      </c>
      <c r="BQ217" s="25">
        <v>3.3913462335827399E-2</v>
      </c>
      <c r="BR217" s="23">
        <v>9.0428869803814909</v>
      </c>
      <c r="BS217" s="23">
        <v>1.65395188900101E-2</v>
      </c>
      <c r="BT217" s="23">
        <v>9.0594264992715008</v>
      </c>
      <c r="BU217" s="24">
        <v>3.1143005974487799</v>
      </c>
      <c r="BV217" s="24">
        <v>0.73800428472748902</v>
      </c>
      <c r="BW217" s="24">
        <v>3.85230488217627</v>
      </c>
      <c r="BX217" s="25">
        <v>7.6281386654333805E-4</v>
      </c>
      <c r="BY217" s="23">
        <v>0.418149939256452</v>
      </c>
      <c r="BZ217" s="24">
        <v>0.150333394455129</v>
      </c>
      <c r="CA217" s="25">
        <v>6.5601992522727097E-4</v>
      </c>
      <c r="CB217" s="23">
        <v>0.35960894776054902</v>
      </c>
      <c r="CC217" s="24">
        <v>6.5601992522727097E-4</v>
      </c>
      <c r="CD217" s="22">
        <v>5.4924999999999997</v>
      </c>
      <c r="CE217" s="25">
        <v>0</v>
      </c>
      <c r="CF217" s="23">
        <v>1.5052822304206501E-2</v>
      </c>
      <c r="CG217" s="15">
        <v>0</v>
      </c>
      <c r="CH217" s="25">
        <v>0</v>
      </c>
      <c r="CI217" s="23">
        <v>8.5616986238719398E-2</v>
      </c>
      <c r="CJ217" s="24">
        <v>0</v>
      </c>
      <c r="CK217" s="25">
        <v>1.7403724982023201E-2</v>
      </c>
      <c r="CL217" s="23">
        <v>0.52629041375970298</v>
      </c>
      <c r="CM217" s="24">
        <v>0.23278247313147199</v>
      </c>
      <c r="CN217" s="27">
        <v>1.66165312951203E-2</v>
      </c>
      <c r="CO217" s="23">
        <v>1.5489797982088899E-2</v>
      </c>
      <c r="CP217" s="24">
        <v>3.7691997835747002</v>
      </c>
      <c r="CQ217" s="25">
        <v>0.46526287626336799</v>
      </c>
      <c r="CR217" s="25">
        <f t="shared" si="19"/>
        <v>1.6616531295120286E-2</v>
      </c>
      <c r="CS217" s="17">
        <v>0.43371434349848997</v>
      </c>
      <c r="CT217" s="17">
        <f t="shared" si="20"/>
        <v>1.5489797982088927E-2</v>
      </c>
      <c r="CU217" s="24">
        <v>165.84479047728701</v>
      </c>
      <c r="CV217" s="25">
        <v>1.83174360733609</v>
      </c>
      <c r="CW217" s="25">
        <f t="shared" si="17"/>
        <v>6.5419414547717505E-2</v>
      </c>
      <c r="CX217" s="23">
        <v>1.70753678542712</v>
      </c>
      <c r="CY217" s="23">
        <f t="shared" si="16"/>
        <v>6.0983456622397139E-2</v>
      </c>
      <c r="CZ217" s="24">
        <v>652.93224597357005</v>
      </c>
      <c r="DA217" s="24">
        <f t="shared" si="18"/>
        <v>14.839369226672046</v>
      </c>
      <c r="DB217" s="25">
        <v>38.771906355280599</v>
      </c>
      <c r="DC217" s="23">
        <v>36.142861958207497</v>
      </c>
      <c r="DD217" s="24">
        <v>13820.399206440599</v>
      </c>
    </row>
    <row r="218" spans="1:108" x14ac:dyDescent="0.25">
      <c r="A218" s="22">
        <v>42</v>
      </c>
      <c r="B218" s="22">
        <v>32</v>
      </c>
      <c r="C218" s="22">
        <v>6</v>
      </c>
      <c r="D218" s="22">
        <v>42</v>
      </c>
      <c r="E218" s="22">
        <v>17</v>
      </c>
      <c r="F218" s="22" t="s">
        <v>122</v>
      </c>
      <c r="G218" s="22" t="s">
        <v>109</v>
      </c>
      <c r="H218" s="22">
        <v>2</v>
      </c>
      <c r="I218" s="32">
        <v>3040</v>
      </c>
      <c r="J218" s="22">
        <v>3</v>
      </c>
      <c r="K218" s="22">
        <v>0</v>
      </c>
      <c r="L218" s="22">
        <v>4</v>
      </c>
      <c r="M218" s="22">
        <v>0</v>
      </c>
      <c r="N218" s="22">
        <v>1</v>
      </c>
      <c r="O218" s="22" t="s">
        <v>228</v>
      </c>
      <c r="P218" s="28">
        <v>42355.807638888888</v>
      </c>
      <c r="Q218" s="22">
        <v>42</v>
      </c>
      <c r="R218" s="22">
        <v>42</v>
      </c>
      <c r="S218" s="22" t="s">
        <v>474</v>
      </c>
      <c r="T218" s="22" t="s">
        <v>517</v>
      </c>
      <c r="U218" s="22" t="s">
        <v>476</v>
      </c>
      <c r="V218" s="29">
        <v>0.98767361111111107</v>
      </c>
      <c r="W218" s="28">
        <v>42354.987673611111</v>
      </c>
      <c r="X218" s="22">
        <v>1.623</v>
      </c>
      <c r="Y218" s="22">
        <v>1247</v>
      </c>
      <c r="Z218" s="22">
        <v>122</v>
      </c>
      <c r="AA218" s="22">
        <v>4.5789999999999997</v>
      </c>
      <c r="AB218" s="22">
        <v>1100</v>
      </c>
      <c r="AC218" s="22">
        <v>115</v>
      </c>
      <c r="AD218" s="22">
        <v>6.0060000000000002</v>
      </c>
      <c r="AE218" s="22">
        <v>4622</v>
      </c>
      <c r="AF218" s="22">
        <v>444</v>
      </c>
      <c r="AG218" s="22">
        <v>1.9790000000000001</v>
      </c>
      <c r="AH218" s="22">
        <v>77217</v>
      </c>
      <c r="AI218" s="22">
        <v>7263</v>
      </c>
      <c r="AJ218" s="22" t="s">
        <v>230</v>
      </c>
      <c r="AK218" s="22">
        <v>17</v>
      </c>
      <c r="AL218" s="22">
        <v>9</v>
      </c>
      <c r="AM218" s="22">
        <v>2</v>
      </c>
      <c r="AN218" s="22">
        <v>4</v>
      </c>
      <c r="AO218" s="22">
        <v>8.9872222222222202</v>
      </c>
      <c r="AP218" s="12">
        <v>6.7358422616368099</v>
      </c>
      <c r="AQ218" s="23">
        <v>1930.2568385884299</v>
      </c>
      <c r="AR218" s="24">
        <v>664.765581908439</v>
      </c>
      <c r="AS218" s="22">
        <v>17002</v>
      </c>
      <c r="AT218" s="22">
        <v>8.9872222222222202</v>
      </c>
      <c r="AU218" s="22">
        <v>17</v>
      </c>
      <c r="AV218" s="22">
        <v>2</v>
      </c>
      <c r="AW218" s="12">
        <v>6.7358422616368099</v>
      </c>
      <c r="AX218" s="23">
        <v>1930.2568385884299</v>
      </c>
      <c r="AY218" s="24">
        <v>664.765581908439</v>
      </c>
      <c r="AZ218" s="22">
        <v>14.4930555555556</v>
      </c>
      <c r="BA218" s="22">
        <v>17</v>
      </c>
      <c r="BB218" s="22">
        <v>3</v>
      </c>
      <c r="BC218" s="25">
        <v>10.039704690735601</v>
      </c>
      <c r="BD218" s="23">
        <v>2065.56692420129</v>
      </c>
      <c r="BE218" s="24">
        <v>681.31274131274097</v>
      </c>
      <c r="BF218" s="25">
        <v>3.15561427225418E-2</v>
      </c>
      <c r="BG218" s="26">
        <v>2.3573196132855401E-3</v>
      </c>
      <c r="BH218" s="26">
        <v>3.3913462335827399E-2</v>
      </c>
      <c r="BI218" s="23">
        <v>9.0428869803814909</v>
      </c>
      <c r="BJ218" s="23">
        <v>1.65395188900101E-2</v>
      </c>
      <c r="BK218" s="23">
        <v>9.0594264992715008</v>
      </c>
      <c r="BL218" s="24">
        <v>3.1143005974487799</v>
      </c>
      <c r="BM218" s="24">
        <v>0.73800428472748902</v>
      </c>
      <c r="BN218" s="24">
        <v>3.85230488217627</v>
      </c>
      <c r="BO218" s="25">
        <v>4.7034111222794502E-2</v>
      </c>
      <c r="BP218" s="25">
        <v>3.51356101580011E-3</v>
      </c>
      <c r="BQ218" s="25">
        <v>5.0547672238594597E-2</v>
      </c>
      <c r="BR218" s="23">
        <v>9.6767890534328806</v>
      </c>
      <c r="BS218" s="23">
        <v>1.76989312916465E-2</v>
      </c>
      <c r="BT218" s="23">
        <v>9.69448798472453</v>
      </c>
      <c r="BU218" s="24">
        <v>3.19182089907294</v>
      </c>
      <c r="BV218" s="24">
        <v>0.75637448148976005</v>
      </c>
      <c r="BW218" s="24">
        <v>3.9481953805627001</v>
      </c>
      <c r="BX218" s="25">
        <v>1.55686279361213E-3</v>
      </c>
      <c r="BY218" s="23">
        <v>0.44614243288165301</v>
      </c>
      <c r="BZ218" s="24">
        <v>0.15364801620156601</v>
      </c>
      <c r="CA218" s="25">
        <v>1.3389020025064301E-3</v>
      </c>
      <c r="CB218" s="23">
        <v>0.38368249227822199</v>
      </c>
      <c r="CC218" s="24">
        <v>1.3389020025064301E-3</v>
      </c>
      <c r="CD218" s="22">
        <v>5.5058333333333804</v>
      </c>
      <c r="CE218" s="25">
        <v>0</v>
      </c>
      <c r="CF218" s="23">
        <v>1.50893638239862E-2</v>
      </c>
      <c r="CG218" s="15">
        <v>0</v>
      </c>
      <c r="CH218" s="25">
        <v>0</v>
      </c>
      <c r="CI218" s="23">
        <v>8.5616986238719398E-2</v>
      </c>
      <c r="CJ218" s="24">
        <v>0</v>
      </c>
      <c r="CK218" s="25">
        <v>1.68521706938729E-2</v>
      </c>
      <c r="CL218" s="23">
        <v>0.59681507599375605</v>
      </c>
      <c r="CM218" s="24">
        <v>0.24819961258548501</v>
      </c>
      <c r="CN218" s="27">
        <v>3.4020256277143501E-2</v>
      </c>
      <c r="CO218" s="23">
        <v>0.54178021174179203</v>
      </c>
      <c r="CP218" s="24">
        <v>4.00198225670617</v>
      </c>
      <c r="CQ218" s="25">
        <v>0.95256717576001704</v>
      </c>
      <c r="CR218" s="25">
        <f t="shared" si="19"/>
        <v>3.4020256277143467E-2</v>
      </c>
      <c r="CS218" s="17">
        <v>15.169845928770201</v>
      </c>
      <c r="CT218" s="17">
        <f t="shared" si="20"/>
        <v>0.54178021174179292</v>
      </c>
      <c r="CU218" s="24">
        <v>176.087219295072</v>
      </c>
      <c r="CV218" s="25">
        <v>3.7502644714961302</v>
      </c>
      <c r="CW218" s="25">
        <f t="shared" si="17"/>
        <v>0.13393801683914749</v>
      </c>
      <c r="CX218" s="23">
        <v>59.723802869174001</v>
      </c>
      <c r="CY218" s="23">
        <f t="shared" si="16"/>
        <v>2.132992959613357</v>
      </c>
      <c r="CZ218" s="24">
        <v>693.25676887823499</v>
      </c>
      <c r="DA218" s="24">
        <f t="shared" si="18"/>
        <v>15.755835656323523</v>
      </c>
      <c r="DB218" s="25">
        <v>79.380597980001397</v>
      </c>
      <c r="DC218" s="23">
        <v>1264.15382739752</v>
      </c>
      <c r="DD218" s="24">
        <v>14673.934941256</v>
      </c>
    </row>
    <row r="219" spans="1:108" x14ac:dyDescent="0.25">
      <c r="A219" s="22">
        <v>67</v>
      </c>
      <c r="B219" s="22">
        <v>32</v>
      </c>
      <c r="C219" s="22">
        <v>6</v>
      </c>
      <c r="D219" s="22">
        <v>67</v>
      </c>
      <c r="E219" s="22">
        <v>17</v>
      </c>
      <c r="F219" s="22" t="s">
        <v>122</v>
      </c>
      <c r="G219" s="22" t="s">
        <v>109</v>
      </c>
      <c r="H219" s="22">
        <v>3</v>
      </c>
      <c r="I219" s="32">
        <v>3040</v>
      </c>
      <c r="J219" s="22">
        <v>3</v>
      </c>
      <c r="K219" s="22">
        <v>0</v>
      </c>
      <c r="L219" s="22">
        <v>4</v>
      </c>
      <c r="M219" s="22">
        <v>0</v>
      </c>
      <c r="N219" s="22">
        <v>1</v>
      </c>
      <c r="O219" s="22" t="s">
        <v>299</v>
      </c>
      <c r="P219" s="28">
        <v>42356.033333333333</v>
      </c>
      <c r="Q219" s="22">
        <v>67</v>
      </c>
      <c r="R219" s="22">
        <v>67</v>
      </c>
      <c r="S219" s="22" t="s">
        <v>474</v>
      </c>
      <c r="T219" s="22" t="s">
        <v>543</v>
      </c>
      <c r="U219" s="22" t="s">
        <v>520</v>
      </c>
      <c r="V219" s="29">
        <v>0.21708333333333332</v>
      </c>
      <c r="W219" s="28">
        <v>42355.217083333337</v>
      </c>
      <c r="X219" s="22">
        <v>1.627</v>
      </c>
      <c r="Y219" s="22">
        <v>1277</v>
      </c>
      <c r="Z219" s="22">
        <v>130</v>
      </c>
      <c r="AA219" s="22">
        <v>4.5709999999999997</v>
      </c>
      <c r="AB219" s="22">
        <v>1032</v>
      </c>
      <c r="AC219" s="22">
        <v>109</v>
      </c>
      <c r="AD219" s="22">
        <v>6.0019999999999998</v>
      </c>
      <c r="AE219" s="22">
        <v>4946</v>
      </c>
      <c r="AF219" s="22">
        <v>467</v>
      </c>
      <c r="AG219" s="22">
        <v>1.9790000000000001</v>
      </c>
      <c r="AH219" s="22">
        <v>113913</v>
      </c>
      <c r="AI219" s="22">
        <v>10602</v>
      </c>
      <c r="AJ219" s="22" t="s">
        <v>301</v>
      </c>
      <c r="AK219" s="22">
        <v>17</v>
      </c>
      <c r="AL219" s="22">
        <v>9</v>
      </c>
      <c r="AM219" s="22">
        <v>2</v>
      </c>
      <c r="AN219" s="22">
        <v>4</v>
      </c>
      <c r="AO219" s="22">
        <v>14.4930555555556</v>
      </c>
      <c r="AP219" s="12">
        <v>10.039704690735601</v>
      </c>
      <c r="AQ219" s="23">
        <v>2065.56692420129</v>
      </c>
      <c r="AR219" s="24">
        <v>681.31274131274097</v>
      </c>
      <c r="AS219" s="22">
        <v>17003</v>
      </c>
      <c r="AT219" s="22">
        <v>14.4930555555556</v>
      </c>
      <c r="AU219" s="22">
        <v>17</v>
      </c>
      <c r="AV219" s="22">
        <v>3</v>
      </c>
      <c r="AW219" s="12">
        <v>10.039704690735601</v>
      </c>
      <c r="AX219" s="23">
        <v>2065.56692420129</v>
      </c>
      <c r="AY219" s="24">
        <v>681.31274131274097</v>
      </c>
      <c r="AZ219" s="22">
        <v>20.001944444444401</v>
      </c>
      <c r="BA219" s="22">
        <v>17</v>
      </c>
      <c r="BB219" s="22">
        <v>4</v>
      </c>
      <c r="BC219" s="25">
        <v>13.301431529666001</v>
      </c>
      <c r="BD219" s="23">
        <v>2176.2372102735399</v>
      </c>
      <c r="BE219" s="24">
        <v>753.01709873138498</v>
      </c>
      <c r="BF219" s="25">
        <v>4.7034111222794502E-2</v>
      </c>
      <c r="BG219" s="26">
        <v>3.51356101580011E-3</v>
      </c>
      <c r="BH219" s="26">
        <v>5.0547672238594597E-2</v>
      </c>
      <c r="BI219" s="23">
        <v>9.6767890534328806</v>
      </c>
      <c r="BJ219" s="23">
        <v>1.76989312916465E-2</v>
      </c>
      <c r="BK219" s="23">
        <v>9.69448798472453</v>
      </c>
      <c r="BL219" s="24">
        <v>3.19182089907294</v>
      </c>
      <c r="BM219" s="24">
        <v>0.75637448148976005</v>
      </c>
      <c r="BN219" s="24">
        <v>3.9481953805627001</v>
      </c>
      <c r="BO219" s="25">
        <v>6.2314682479256998E-2</v>
      </c>
      <c r="BP219" s="25">
        <v>4.6550563703427602E-3</v>
      </c>
      <c r="BQ219" s="25">
        <v>6.6969738849599794E-2</v>
      </c>
      <c r="BR219" s="23">
        <v>10.1952583415768</v>
      </c>
      <c r="BS219" s="23">
        <v>1.86472161263182E-2</v>
      </c>
      <c r="BT219" s="23">
        <v>10.2139055577031</v>
      </c>
      <c r="BU219" s="24">
        <v>3.5277422061109398</v>
      </c>
      <c r="BV219" s="24">
        <v>0.83597866745960303</v>
      </c>
      <c r="BW219" s="24">
        <v>4.3637208735705499</v>
      </c>
      <c r="BX219" s="25">
        <v>2.32048823068212E-3</v>
      </c>
      <c r="BY219" s="23">
        <v>0.47741680506980799</v>
      </c>
      <c r="BZ219" s="24">
        <v>0.157472579755147</v>
      </c>
      <c r="CA219" s="25">
        <v>1.9956198783866201E-3</v>
      </c>
      <c r="CB219" s="23">
        <v>0.41057845236003498</v>
      </c>
      <c r="CC219" s="24">
        <v>1.9956198783866201E-3</v>
      </c>
      <c r="CD219" s="22">
        <v>5.5088888888887997</v>
      </c>
      <c r="CE219" s="25">
        <v>0</v>
      </c>
      <c r="CF219" s="23">
        <v>1.5097737922268701E-2</v>
      </c>
      <c r="CG219" s="15">
        <v>0</v>
      </c>
      <c r="CH219" s="25">
        <v>0</v>
      </c>
      <c r="CI219" s="23">
        <v>8.5616986238719398E-2</v>
      </c>
      <c r="CJ219" s="24">
        <v>0</v>
      </c>
      <c r="CK219" s="25">
        <v>1.6746934963300701E-2</v>
      </c>
      <c r="CL219" s="23">
        <v>0.48554120152736002</v>
      </c>
      <c r="CM219" s="24">
        <v>0.57100245288461104</v>
      </c>
      <c r="CN219" s="27">
        <v>5.0872426971016398E-2</v>
      </c>
      <c r="CO219" s="23">
        <v>1.1385952877355501</v>
      </c>
      <c r="CP219" s="24">
        <v>4.2501818692916604</v>
      </c>
      <c r="CQ219" s="25">
        <v>1.42442795518846</v>
      </c>
      <c r="CR219" s="25">
        <f t="shared" si="19"/>
        <v>5.0872426971016425E-2</v>
      </c>
      <c r="CS219" s="17">
        <v>31.8806680565954</v>
      </c>
      <c r="CT219" s="17">
        <f t="shared" si="20"/>
        <v>1.1385952877355501</v>
      </c>
      <c r="CU219" s="24">
        <v>187.00800224883301</v>
      </c>
      <c r="CV219" s="25">
        <v>5.6079840755451098</v>
      </c>
      <c r="CW219" s="25">
        <f t="shared" si="17"/>
        <v>0.20028514555518248</v>
      </c>
      <c r="CX219" s="23">
        <v>125.514441167698</v>
      </c>
      <c r="CY219" s="23">
        <f t="shared" si="16"/>
        <v>4.4826586131320711</v>
      </c>
      <c r="CZ219" s="24">
        <v>736.25197735761003</v>
      </c>
      <c r="DA219" s="24">
        <f t="shared" si="18"/>
        <v>16.732999485400228</v>
      </c>
      <c r="DB219" s="25">
        <v>118.70232959903799</v>
      </c>
      <c r="DC219" s="23">
        <v>2656.7223380496098</v>
      </c>
      <c r="DD219" s="24">
        <v>15584.0001874027</v>
      </c>
    </row>
    <row r="220" spans="1:108" x14ac:dyDescent="0.25">
      <c r="A220" s="22">
        <v>92</v>
      </c>
      <c r="B220" s="22">
        <v>32</v>
      </c>
      <c r="C220" s="22">
        <v>6</v>
      </c>
      <c r="D220" s="22">
        <v>92</v>
      </c>
      <c r="E220" s="22">
        <v>17</v>
      </c>
      <c r="F220" s="22" t="s">
        <v>122</v>
      </c>
      <c r="G220" s="22" t="s">
        <v>109</v>
      </c>
      <c r="H220" s="22">
        <v>4</v>
      </c>
      <c r="I220" s="32">
        <v>3040</v>
      </c>
      <c r="J220" s="22">
        <v>3</v>
      </c>
      <c r="K220" s="22">
        <v>0</v>
      </c>
      <c r="L220" s="22">
        <v>4</v>
      </c>
      <c r="M220" s="22">
        <v>0</v>
      </c>
      <c r="N220" s="22">
        <v>1</v>
      </c>
      <c r="O220" s="22" t="s">
        <v>370</v>
      </c>
      <c r="P220" s="28">
        <v>42356.259027777778</v>
      </c>
      <c r="Q220" s="22">
        <v>92</v>
      </c>
      <c r="R220" s="22">
        <v>92</v>
      </c>
      <c r="S220" s="22" t="s">
        <v>474</v>
      </c>
      <c r="T220" s="22" t="s">
        <v>568</v>
      </c>
      <c r="U220" s="22" t="s">
        <v>520</v>
      </c>
      <c r="V220" s="29">
        <v>0.44662037037037039</v>
      </c>
      <c r="W220" s="28">
        <v>42355.446620370371</v>
      </c>
      <c r="X220" s="22">
        <v>1.6339999999999999</v>
      </c>
      <c r="Y220" s="22">
        <v>1407</v>
      </c>
      <c r="Z220" s="22">
        <v>142</v>
      </c>
      <c r="AA220" s="22">
        <v>4.5819999999999999</v>
      </c>
      <c r="AB220" s="22">
        <v>994</v>
      </c>
      <c r="AC220" s="22">
        <v>107</v>
      </c>
      <c r="AD220" s="22">
        <v>6.0019999999999998</v>
      </c>
      <c r="AE220" s="22">
        <v>5211</v>
      </c>
      <c r="AF220" s="22">
        <v>489</v>
      </c>
      <c r="AG220" s="22">
        <v>1.98</v>
      </c>
      <c r="AH220" s="22">
        <v>150141</v>
      </c>
      <c r="AI220" s="22">
        <v>13796</v>
      </c>
      <c r="AJ220" s="22" t="s">
        <v>372</v>
      </c>
      <c r="AK220" s="22">
        <v>17</v>
      </c>
      <c r="AL220" s="22">
        <v>9</v>
      </c>
      <c r="AM220" s="22">
        <v>2</v>
      </c>
      <c r="AN220" s="22">
        <v>4</v>
      </c>
      <c r="AO220" s="22">
        <v>20.001944444444401</v>
      </c>
      <c r="AP220" s="12">
        <v>13.301431529666001</v>
      </c>
      <c r="AQ220" s="23">
        <v>2176.2372102735399</v>
      </c>
      <c r="AR220" s="24">
        <v>753.01709873138498</v>
      </c>
      <c r="AS220" s="22">
        <v>17004</v>
      </c>
      <c r="AT220" s="22">
        <v>20.001944444444401</v>
      </c>
      <c r="AU220" s="22">
        <v>17</v>
      </c>
      <c r="AV220" s="22">
        <v>4</v>
      </c>
      <c r="AW220" s="12">
        <v>13.301431529666001</v>
      </c>
      <c r="AX220" s="23">
        <v>2176.2372102735399</v>
      </c>
      <c r="AY220" s="24">
        <v>753.01709873138498</v>
      </c>
      <c r="AZ220" s="22">
        <v>25.511111111111099</v>
      </c>
      <c r="BA220" s="22">
        <v>17</v>
      </c>
      <c r="BB220" s="22">
        <v>5</v>
      </c>
      <c r="BC220" s="25">
        <v>16.437381831277602</v>
      </c>
      <c r="BD220" s="23">
        <v>2335.7694717059899</v>
      </c>
      <c r="BE220" s="24">
        <v>818.65416436844998</v>
      </c>
      <c r="BF220" s="25">
        <v>6.2314682479256998E-2</v>
      </c>
      <c r="BG220" s="26">
        <v>4.6550563703427602E-3</v>
      </c>
      <c r="BH220" s="26">
        <v>6.6969738849599794E-2</v>
      </c>
      <c r="BI220" s="23">
        <v>10.1952583415768</v>
      </c>
      <c r="BJ220" s="23">
        <v>1.86472161263182E-2</v>
      </c>
      <c r="BK220" s="23">
        <v>10.2139055577031</v>
      </c>
      <c r="BL220" s="24">
        <v>3.5277422061109398</v>
      </c>
      <c r="BM220" s="24">
        <v>0.83597866745960303</v>
      </c>
      <c r="BN220" s="24">
        <v>4.3637208735705499</v>
      </c>
      <c r="BO220" s="25">
        <v>7.7006014527226802E-2</v>
      </c>
      <c r="BP220" s="25">
        <v>5.7525341415162997E-3</v>
      </c>
      <c r="BQ220" s="25">
        <v>8.2758548668743104E-2</v>
      </c>
      <c r="BR220" s="23">
        <v>10.942636711655901</v>
      </c>
      <c r="BS220" s="23">
        <v>2.0014177661580802E-2</v>
      </c>
      <c r="BT220" s="23">
        <v>10.9626508893175</v>
      </c>
      <c r="BU220" s="24">
        <v>3.83523940255342</v>
      </c>
      <c r="BV220" s="24">
        <v>0.90884711461661205</v>
      </c>
      <c r="BW220" s="24">
        <v>4.7440865171700297</v>
      </c>
      <c r="BX220" s="25">
        <v>3.07437482143237E-3</v>
      </c>
      <c r="BY220" s="23">
        <v>0.50299615269283704</v>
      </c>
      <c r="BZ220" s="24">
        <v>0.17404568848733201</v>
      </c>
      <c r="CA220" s="25">
        <v>2.6439623464318399E-3</v>
      </c>
      <c r="CB220" s="23">
        <v>0.43257669131583998</v>
      </c>
      <c r="CC220" s="24">
        <v>2.6439623464318399E-3</v>
      </c>
      <c r="CD220" s="22">
        <v>5.5091666666667001</v>
      </c>
      <c r="CE220" s="25">
        <v>0</v>
      </c>
      <c r="CF220" s="23">
        <v>1.5098499203931101E-2</v>
      </c>
      <c r="CG220" s="15">
        <v>0</v>
      </c>
      <c r="CH220" s="25">
        <v>0</v>
      </c>
      <c r="CI220" s="23">
        <v>8.5616986238719398E-2</v>
      </c>
      <c r="CJ220" s="24">
        <v>0</v>
      </c>
      <c r="CK220" s="25">
        <v>1.6219222294143801E-2</v>
      </c>
      <c r="CL220" s="23">
        <v>0.71844930754874303</v>
      </c>
      <c r="CM220" s="24">
        <v>0.55176736974038498</v>
      </c>
      <c r="CN220" s="27">
        <v>6.7619361934317002E-2</v>
      </c>
      <c r="CO220" s="23">
        <v>1.62413648926291</v>
      </c>
      <c r="CP220" s="24">
        <v>4.8211843221762702</v>
      </c>
      <c r="CQ220" s="25">
        <v>1.89334213416088</v>
      </c>
      <c r="CR220" s="25">
        <f t="shared" si="19"/>
        <v>6.761936193431714E-2</v>
      </c>
      <c r="CS220" s="17">
        <v>45.475821699361397</v>
      </c>
      <c r="CT220" s="17">
        <f t="shared" si="20"/>
        <v>1.6241364892629071</v>
      </c>
      <c r="CU220" s="24">
        <v>212.132110175756</v>
      </c>
      <c r="CV220" s="25">
        <v>7.4541028903971496</v>
      </c>
      <c r="CW220" s="25">
        <f t="shared" si="17"/>
        <v>0.26621796037132678</v>
      </c>
      <c r="CX220" s="23">
        <v>179.038668107722</v>
      </c>
      <c r="CY220" s="23">
        <f t="shared" si="16"/>
        <v>6.3942381467043576</v>
      </c>
      <c r="CZ220" s="24">
        <v>835.165788093527</v>
      </c>
      <c r="DA220" s="24">
        <f t="shared" si="18"/>
        <v>18.981040638489251</v>
      </c>
      <c r="DB220" s="25">
        <v>157.778511180073</v>
      </c>
      <c r="DC220" s="23">
        <v>3789.6518082801199</v>
      </c>
      <c r="DD220" s="24">
        <v>17677.675847979699</v>
      </c>
    </row>
    <row r="221" spans="1:108" x14ac:dyDescent="0.25">
      <c r="A221" s="22">
        <v>117</v>
      </c>
      <c r="B221" s="22">
        <v>32</v>
      </c>
      <c r="C221" s="22">
        <v>6</v>
      </c>
      <c r="D221" s="22">
        <v>117</v>
      </c>
      <c r="E221" s="22">
        <v>17</v>
      </c>
      <c r="F221" s="22" t="s">
        <v>122</v>
      </c>
      <c r="G221" s="22" t="s">
        <v>109</v>
      </c>
      <c r="H221" s="22">
        <v>5</v>
      </c>
      <c r="I221" s="32">
        <v>3040</v>
      </c>
      <c r="J221" s="22">
        <v>3</v>
      </c>
      <c r="K221" s="22">
        <v>0</v>
      </c>
      <c r="L221" s="22">
        <v>4</v>
      </c>
      <c r="M221" s="22">
        <v>0</v>
      </c>
      <c r="N221" s="22">
        <v>1</v>
      </c>
      <c r="O221" s="22" t="s">
        <v>441</v>
      </c>
      <c r="P221" s="28">
        <v>42356.484722222223</v>
      </c>
      <c r="Q221" s="22">
        <v>117</v>
      </c>
      <c r="R221" s="22">
        <v>117</v>
      </c>
      <c r="S221" s="22" t="s">
        <v>474</v>
      </c>
      <c r="T221" s="22" t="s">
        <v>593</v>
      </c>
      <c r="U221" s="22" t="s">
        <v>520</v>
      </c>
      <c r="V221" s="29">
        <v>0.67616898148148152</v>
      </c>
      <c r="W221" s="28">
        <v>42355.676168981481</v>
      </c>
      <c r="X221" s="22">
        <v>1.635</v>
      </c>
      <c r="Y221" s="22">
        <v>1526</v>
      </c>
      <c r="Z221" s="22">
        <v>148</v>
      </c>
      <c r="AA221" s="22">
        <v>4.5890000000000004</v>
      </c>
      <c r="AB221" s="22">
        <v>1079</v>
      </c>
      <c r="AC221" s="22">
        <v>112</v>
      </c>
      <c r="AD221" s="22">
        <v>6.0149999999999997</v>
      </c>
      <c r="AE221" s="22">
        <v>5593</v>
      </c>
      <c r="AF221" s="22">
        <v>519</v>
      </c>
      <c r="AG221" s="22">
        <v>1.98</v>
      </c>
      <c r="AH221" s="22">
        <v>184972</v>
      </c>
      <c r="AI221" s="22">
        <v>16924</v>
      </c>
      <c r="AJ221" s="22" t="s">
        <v>443</v>
      </c>
      <c r="AK221" s="22">
        <v>17</v>
      </c>
      <c r="AL221" s="22">
        <v>9</v>
      </c>
      <c r="AM221" s="22">
        <v>2</v>
      </c>
      <c r="AN221" s="22">
        <v>4</v>
      </c>
      <c r="AO221" s="22">
        <v>25.511111111111099</v>
      </c>
      <c r="AP221" s="12">
        <v>16.437381831277602</v>
      </c>
      <c r="AQ221" s="23">
        <v>2335.7694717059899</v>
      </c>
      <c r="AR221" s="24">
        <v>818.65416436844998</v>
      </c>
      <c r="AS221" s="22">
        <v>17005</v>
      </c>
      <c r="AT221" s="22">
        <v>25.511111111111099</v>
      </c>
      <c r="AU221" s="22">
        <v>17</v>
      </c>
      <c r="AV221" s="22">
        <v>5</v>
      </c>
      <c r="AW221" s="12">
        <v>16.437381831277602</v>
      </c>
      <c r="AX221" s="23">
        <v>2335.7694717059899</v>
      </c>
      <c r="AY221" s="24">
        <v>818.65416436844998</v>
      </c>
      <c r="AZ221" s="22">
        <v>31.024722222222199</v>
      </c>
      <c r="BA221" s="22">
        <v>17</v>
      </c>
      <c r="BB221" s="22">
        <v>6</v>
      </c>
      <c r="BC221" s="25">
        <v>19.325830557306201</v>
      </c>
      <c r="BD221" s="23">
        <v>2410.10649404886</v>
      </c>
      <c r="BE221" s="24">
        <v>856.16105901820197</v>
      </c>
      <c r="BF221" s="25">
        <v>7.7006014527226802E-2</v>
      </c>
      <c r="BG221" s="26">
        <v>5.7525341415162997E-3</v>
      </c>
      <c r="BH221" s="26">
        <v>8.2758548668743104E-2</v>
      </c>
      <c r="BI221" s="23">
        <v>10.942636711655901</v>
      </c>
      <c r="BJ221" s="23">
        <v>2.0014177661580802E-2</v>
      </c>
      <c r="BK221" s="23">
        <v>10.9626508893175</v>
      </c>
      <c r="BL221" s="24">
        <v>3.83523940255342</v>
      </c>
      <c r="BM221" s="24">
        <v>0.90884711461661205</v>
      </c>
      <c r="BN221" s="24">
        <v>4.7440865171700297</v>
      </c>
      <c r="BO221" s="25">
        <v>9.0537848662421205E-2</v>
      </c>
      <c r="BP221" s="25">
        <v>6.7633946351796899E-3</v>
      </c>
      <c r="BQ221" s="25">
        <v>9.7301243297600898E-2</v>
      </c>
      <c r="BR221" s="23">
        <v>11.2908915542582</v>
      </c>
      <c r="BS221" s="23">
        <v>2.06511387958132E-2</v>
      </c>
      <c r="BT221" s="23">
        <v>11.311542693053999</v>
      </c>
      <c r="BU221" s="24">
        <v>4.0109520862348402</v>
      </c>
      <c r="BV221" s="24">
        <v>0.950486227277761</v>
      </c>
      <c r="BW221" s="24">
        <v>4.9614383135126001</v>
      </c>
      <c r="BX221" s="25">
        <v>3.79919053972822E-3</v>
      </c>
      <c r="BY221" s="23">
        <v>0.53986902360603295</v>
      </c>
      <c r="BZ221" s="24">
        <v>0.18921645724986999</v>
      </c>
      <c r="CA221" s="25">
        <v>3.2673038641662698E-3</v>
      </c>
      <c r="CB221" s="23">
        <v>0.464287360301188</v>
      </c>
      <c r="CC221" s="24">
        <v>3.2673038641662698E-3</v>
      </c>
      <c r="CD221" s="22">
        <v>5.5136111111110999</v>
      </c>
      <c r="CE221" s="25">
        <v>0</v>
      </c>
      <c r="CF221" s="23">
        <v>1.51106797105241E-2</v>
      </c>
      <c r="CG221" s="15">
        <v>0</v>
      </c>
      <c r="CH221" s="25">
        <v>0</v>
      </c>
      <c r="CI221" s="23">
        <v>8.5616986238719398E-2</v>
      </c>
      <c r="CJ221" s="24">
        <v>0</v>
      </c>
      <c r="CK221" s="25">
        <v>1.50745813044198E-2</v>
      </c>
      <c r="CL221" s="23">
        <v>0.32374580109215101</v>
      </c>
      <c r="CM221" s="24">
        <v>0.40330094972827002</v>
      </c>
      <c r="CN221" s="27">
        <v>8.3838584228460897E-2</v>
      </c>
      <c r="CO221" s="23">
        <v>2.3425857968116501</v>
      </c>
      <c r="CP221" s="24">
        <v>5.3729516919166498</v>
      </c>
      <c r="CQ221" s="25">
        <v>2.3474803583969002</v>
      </c>
      <c r="CR221" s="25">
        <f t="shared" si="19"/>
        <v>8.3838584228460716E-2</v>
      </c>
      <c r="CS221" s="17">
        <v>65.5924023107263</v>
      </c>
      <c r="CT221" s="17">
        <f t="shared" si="20"/>
        <v>2.3425857968116537</v>
      </c>
      <c r="CU221" s="24">
        <v>236.40987444433301</v>
      </c>
      <c r="CV221" s="25">
        <v>9.2420486551059202</v>
      </c>
      <c r="CW221" s="25">
        <f t="shared" si="17"/>
        <v>0.33007316625378286</v>
      </c>
      <c r="CX221" s="23">
        <v>258.237804372938</v>
      </c>
      <c r="CY221" s="23">
        <f t="shared" si="16"/>
        <v>9.2227787276049291</v>
      </c>
      <c r="CZ221" s="24">
        <v>930.74753718241197</v>
      </c>
      <c r="DA221" s="24">
        <f t="shared" si="18"/>
        <v>21.153353117782089</v>
      </c>
      <c r="DB221" s="25">
        <v>195.62336319974199</v>
      </c>
      <c r="DC221" s="23">
        <v>5466.0335258938503</v>
      </c>
      <c r="DD221" s="24">
        <v>19700.822870361098</v>
      </c>
    </row>
    <row r="222" spans="1:108" x14ac:dyDescent="0.25">
      <c r="A222" s="22">
        <v>19</v>
      </c>
      <c r="B222" s="22">
        <v>32</v>
      </c>
      <c r="C222" s="22">
        <v>6</v>
      </c>
      <c r="D222" s="22">
        <v>19</v>
      </c>
      <c r="E222" s="22">
        <v>19</v>
      </c>
      <c r="F222" s="22" t="s">
        <v>130</v>
      </c>
      <c r="G222" s="22" t="s">
        <v>109</v>
      </c>
      <c r="H222" s="22">
        <v>1</v>
      </c>
      <c r="I222" s="32">
        <v>3041</v>
      </c>
      <c r="J222" s="22">
        <v>3</v>
      </c>
      <c r="K222" s="22">
        <v>0</v>
      </c>
      <c r="L222" s="22">
        <v>4</v>
      </c>
      <c r="M222" s="22">
        <v>1</v>
      </c>
      <c r="N222" s="22">
        <v>1</v>
      </c>
      <c r="O222" s="22" t="s">
        <v>162</v>
      </c>
      <c r="P222" s="28">
        <v>42355.6</v>
      </c>
      <c r="Q222" s="22">
        <v>19</v>
      </c>
      <c r="R222" s="22">
        <v>19</v>
      </c>
      <c r="S222" s="22" t="s">
        <v>474</v>
      </c>
      <c r="T222" s="22" t="s">
        <v>494</v>
      </c>
      <c r="U222" s="22" t="s">
        <v>476</v>
      </c>
      <c r="V222" s="29">
        <v>0.77708333333333324</v>
      </c>
      <c r="W222" s="28">
        <v>42354.777083333334</v>
      </c>
      <c r="X222" s="22">
        <v>1.63</v>
      </c>
      <c r="Y222" s="22">
        <v>2150</v>
      </c>
      <c r="Z222" s="22">
        <v>236</v>
      </c>
      <c r="AA222" s="22">
        <v>0</v>
      </c>
      <c r="AB222" s="22">
        <v>0</v>
      </c>
      <c r="AC222" s="22">
        <v>0</v>
      </c>
      <c r="AD222" s="22">
        <v>6.0179999999999998</v>
      </c>
      <c r="AE222" s="22">
        <v>1797</v>
      </c>
      <c r="AF222" s="22">
        <v>175</v>
      </c>
      <c r="AG222" s="22">
        <v>1.9770000000000001</v>
      </c>
      <c r="AH222" s="22">
        <v>51573</v>
      </c>
      <c r="AI222" s="22">
        <v>4907</v>
      </c>
      <c r="AJ222" s="22" t="s">
        <v>164</v>
      </c>
      <c r="AK222" s="22">
        <v>19</v>
      </c>
      <c r="AL222" s="22">
        <v>19</v>
      </c>
      <c r="AM222" s="22">
        <v>4</v>
      </c>
      <c r="AN222" s="22">
        <v>4</v>
      </c>
      <c r="AO222" s="22">
        <v>3.9330555555555602</v>
      </c>
      <c r="AP222" s="12">
        <v>4.4270280003601297</v>
      </c>
      <c r="AQ222" s="23">
        <v>750.46982668615601</v>
      </c>
      <c r="AR222" s="24">
        <v>1162.83507997794</v>
      </c>
      <c r="AS222" s="22">
        <v>19001</v>
      </c>
      <c r="AT222" s="22">
        <v>3.9330555555555602</v>
      </c>
      <c r="AU222" s="22">
        <v>19</v>
      </c>
      <c r="AV222" s="22">
        <v>1</v>
      </c>
      <c r="AW222" s="12">
        <v>4.4270280003601297</v>
      </c>
      <c r="AX222" s="23">
        <v>750.46982668615601</v>
      </c>
      <c r="AY222" s="24">
        <v>1162.83507997794</v>
      </c>
      <c r="AZ222" s="22">
        <v>9.4277777777777807</v>
      </c>
      <c r="BA222" s="22">
        <v>19</v>
      </c>
      <c r="BB222" s="22">
        <v>2</v>
      </c>
      <c r="BC222" s="25">
        <v>11.350949851445</v>
      </c>
      <c r="BD222" s="23">
        <v>878.26268532052597</v>
      </c>
      <c r="BE222" s="24">
        <v>1422.6254826254799</v>
      </c>
      <c r="BF222" s="25">
        <v>2.0739786056407201E-2</v>
      </c>
      <c r="BG222" s="26">
        <v>1.5493118051842999E-3</v>
      </c>
      <c r="BH222" s="26">
        <v>2.22890978615915E-2</v>
      </c>
      <c r="BI222" s="23">
        <v>3.51580871997957</v>
      </c>
      <c r="BJ222" s="23">
        <v>6.4304447090757803E-3</v>
      </c>
      <c r="BK222" s="23">
        <v>3.52223916468864</v>
      </c>
      <c r="BL222" s="24">
        <v>5.4476616763358496</v>
      </c>
      <c r="BM222" s="24">
        <v>1.29094720727186</v>
      </c>
      <c r="BN222" s="24">
        <v>6.7386088836077098</v>
      </c>
      <c r="BO222" s="25">
        <v>5.3177045963302097E-2</v>
      </c>
      <c r="BP222" s="25">
        <v>3.9724529873016601E-3</v>
      </c>
      <c r="BQ222" s="25">
        <v>5.7149498950603797E-2</v>
      </c>
      <c r="BR222" s="23">
        <v>4.1144940111947799</v>
      </c>
      <c r="BS222" s="23">
        <v>7.5254453106212297E-3</v>
      </c>
      <c r="BT222" s="23">
        <v>4.1220194565053996</v>
      </c>
      <c r="BU222" s="24">
        <v>6.6647304118350501</v>
      </c>
      <c r="BV222" s="24">
        <v>1.57935929643951</v>
      </c>
      <c r="BW222" s="24">
        <v>8.2440897082745597</v>
      </c>
      <c r="BX222" s="25">
        <v>1.0232239580926499E-3</v>
      </c>
      <c r="BY222" s="23">
        <v>0.17345693463615999</v>
      </c>
      <c r="BZ222" s="24">
        <v>0.268767379164357</v>
      </c>
      <c r="CA222" s="25">
        <v>8.7997260395968296E-4</v>
      </c>
      <c r="CB222" s="23">
        <v>0.14917296378709799</v>
      </c>
      <c r="CC222" s="24">
        <v>8.7997260395968296E-4</v>
      </c>
      <c r="CD222" s="22">
        <v>5.4947222222222196</v>
      </c>
      <c r="CE222" s="25">
        <v>0</v>
      </c>
      <c r="CF222" s="23">
        <v>1.50589125575031E-2</v>
      </c>
      <c r="CG222" s="15">
        <v>0</v>
      </c>
      <c r="CH222" s="25">
        <v>0</v>
      </c>
      <c r="CI222" s="23">
        <v>8.5616986238719398E-2</v>
      </c>
      <c r="CJ222" s="24">
        <v>0</v>
      </c>
      <c r="CK222" s="25">
        <v>3.5003652443145301E-2</v>
      </c>
      <c r="CL222" s="23">
        <v>0.52338836386960097</v>
      </c>
      <c r="CM222" s="24">
        <v>1.7733682312272501</v>
      </c>
      <c r="CN222" s="27">
        <v>2.22890978615915E-2</v>
      </c>
      <c r="CO222" s="23">
        <v>2.0777719305379399E-2</v>
      </c>
      <c r="CP222" s="24">
        <v>6.7386088836077098</v>
      </c>
      <c r="CQ222" s="25">
        <v>0.62409474012456101</v>
      </c>
      <c r="CR222" s="25">
        <f t="shared" si="19"/>
        <v>2.2289097861591466E-2</v>
      </c>
      <c r="CS222" s="17">
        <v>0.58177614055062399</v>
      </c>
      <c r="CT222" s="17">
        <f t="shared" si="20"/>
        <v>2.0777719305379427E-2</v>
      </c>
      <c r="CU222" s="24">
        <v>296.49879087873899</v>
      </c>
      <c r="CV222" s="25">
        <v>3.04436458597347</v>
      </c>
      <c r="CW222" s="25">
        <f t="shared" si="17"/>
        <v>0.10872730664190965</v>
      </c>
      <c r="CX222" s="23">
        <v>2.8379323929298699</v>
      </c>
      <c r="CY222" s="23">
        <f t="shared" si="16"/>
        <v>0.10135472831892392</v>
      </c>
      <c r="CZ222" s="24">
        <v>1446.3355652621401</v>
      </c>
      <c r="DA222" s="24">
        <f t="shared" si="18"/>
        <v>32.87126284686682</v>
      </c>
      <c r="DB222" s="25">
        <v>52.007895010380103</v>
      </c>
      <c r="DC222" s="23">
        <v>48.481345045885298</v>
      </c>
      <c r="DD222" s="24">
        <v>24708.232573228299</v>
      </c>
    </row>
    <row r="223" spans="1:108" x14ac:dyDescent="0.25">
      <c r="A223" s="22">
        <v>44</v>
      </c>
      <c r="B223" s="22">
        <v>32</v>
      </c>
      <c r="C223" s="22">
        <v>6</v>
      </c>
      <c r="D223" s="22">
        <v>44</v>
      </c>
      <c r="E223" s="22">
        <v>19</v>
      </c>
      <c r="F223" s="22" t="s">
        <v>130</v>
      </c>
      <c r="G223" s="22" t="s">
        <v>109</v>
      </c>
      <c r="H223" s="22">
        <v>2</v>
      </c>
      <c r="I223" s="32">
        <v>3041</v>
      </c>
      <c r="J223" s="22">
        <v>3</v>
      </c>
      <c r="K223" s="22">
        <v>0</v>
      </c>
      <c r="L223" s="22">
        <v>4</v>
      </c>
      <c r="M223" s="22">
        <v>1</v>
      </c>
      <c r="N223" s="22">
        <v>1</v>
      </c>
      <c r="O223" s="22" t="s">
        <v>234</v>
      </c>
      <c r="P223" s="28">
        <v>42355.825694444444</v>
      </c>
      <c r="Q223" s="22">
        <v>44</v>
      </c>
      <c r="R223" s="22">
        <v>44</v>
      </c>
      <c r="S223" s="22" t="s">
        <v>474</v>
      </c>
      <c r="T223" s="22" t="s">
        <v>519</v>
      </c>
      <c r="U223" s="22" t="s">
        <v>520</v>
      </c>
      <c r="V223" s="29">
        <v>6.030092592592593E-3</v>
      </c>
      <c r="W223" s="28">
        <v>42355.006030092591</v>
      </c>
      <c r="X223" s="22">
        <v>1.631</v>
      </c>
      <c r="Y223" s="22">
        <v>2621</v>
      </c>
      <c r="Z223" s="22">
        <v>297</v>
      </c>
      <c r="AA223" s="22">
        <v>0</v>
      </c>
      <c r="AB223" s="22">
        <v>0</v>
      </c>
      <c r="AC223" s="22">
        <v>0</v>
      </c>
      <c r="AD223" s="22">
        <v>6.0190000000000001</v>
      </c>
      <c r="AE223" s="22">
        <v>2103</v>
      </c>
      <c r="AF223" s="22">
        <v>203</v>
      </c>
      <c r="AG223" s="22">
        <v>1.9790000000000001</v>
      </c>
      <c r="AH223" s="22">
        <v>128477</v>
      </c>
      <c r="AI223" s="22">
        <v>11910</v>
      </c>
      <c r="AJ223" s="22" t="s">
        <v>236</v>
      </c>
      <c r="AK223" s="22">
        <v>19</v>
      </c>
      <c r="AL223" s="22">
        <v>19</v>
      </c>
      <c r="AM223" s="22">
        <v>4</v>
      </c>
      <c r="AN223" s="22">
        <v>4</v>
      </c>
      <c r="AO223" s="22">
        <v>9.4277777777777807</v>
      </c>
      <c r="AP223" s="12">
        <v>11.350949851445</v>
      </c>
      <c r="AQ223" s="23">
        <v>878.26268532052597</v>
      </c>
      <c r="AR223" s="24">
        <v>1422.6254826254799</v>
      </c>
      <c r="AS223" s="22">
        <v>19002</v>
      </c>
      <c r="AT223" s="22">
        <v>9.4277777777777807</v>
      </c>
      <c r="AU223" s="22">
        <v>19</v>
      </c>
      <c r="AV223" s="22">
        <v>2</v>
      </c>
      <c r="AW223" s="12">
        <v>11.350949851445</v>
      </c>
      <c r="AX223" s="23">
        <v>878.26268532052597</v>
      </c>
      <c r="AY223" s="24">
        <v>1422.6254826254799</v>
      </c>
      <c r="AZ223" s="22">
        <v>14.9333333333333</v>
      </c>
      <c r="BA223" s="22">
        <v>19</v>
      </c>
      <c r="BB223" s="22">
        <v>3</v>
      </c>
      <c r="BC223" s="25">
        <v>17.729810029711</v>
      </c>
      <c r="BD223" s="23">
        <v>1019.41950302777</v>
      </c>
      <c r="BE223" s="24">
        <v>1623.94925537783</v>
      </c>
      <c r="BF223" s="25">
        <v>5.3177045963302097E-2</v>
      </c>
      <c r="BG223" s="26">
        <v>3.9724529873016601E-3</v>
      </c>
      <c r="BH223" s="26">
        <v>5.7149498950603797E-2</v>
      </c>
      <c r="BI223" s="23">
        <v>4.1144940111947799</v>
      </c>
      <c r="BJ223" s="23">
        <v>7.5254453106212297E-3</v>
      </c>
      <c r="BK223" s="23">
        <v>4.1220194565053996</v>
      </c>
      <c r="BL223" s="24">
        <v>6.6647304118350501</v>
      </c>
      <c r="BM223" s="24">
        <v>1.57935929643951</v>
      </c>
      <c r="BN223" s="24">
        <v>8.2440897082745597</v>
      </c>
      <c r="BO223" s="25">
        <v>8.3060795370400994E-2</v>
      </c>
      <c r="BP223" s="25">
        <v>6.2048408052697403E-3</v>
      </c>
      <c r="BQ223" s="25">
        <v>8.9265636175670696E-2</v>
      </c>
      <c r="BR223" s="23">
        <v>4.7757869145632199</v>
      </c>
      <c r="BS223" s="23">
        <v>8.7349557789949493E-3</v>
      </c>
      <c r="BT223" s="23">
        <v>4.7845218703422097</v>
      </c>
      <c r="BU223" s="24">
        <v>7.60789408159562</v>
      </c>
      <c r="BV223" s="24">
        <v>1.80286335704715</v>
      </c>
      <c r="BW223" s="24">
        <v>9.4107574386427704</v>
      </c>
      <c r="BX223" s="25">
        <v>2.62355779863194E-3</v>
      </c>
      <c r="BY223" s="23">
        <v>0.202993841702751</v>
      </c>
      <c r="BZ223" s="24">
        <v>0.32881302695557901</v>
      </c>
      <c r="CA223" s="25">
        <v>2.25625970682347E-3</v>
      </c>
      <c r="CB223" s="23">
        <v>0.17457470386436599</v>
      </c>
      <c r="CC223" s="24">
        <v>2.25625970682347E-3</v>
      </c>
      <c r="CD223" s="22">
        <v>5.50555555555552</v>
      </c>
      <c r="CE223" s="25">
        <v>0</v>
      </c>
      <c r="CF223" s="23">
        <v>1.5088602542323901E-2</v>
      </c>
      <c r="CG223" s="15">
        <v>0</v>
      </c>
      <c r="CH223" s="25">
        <v>0</v>
      </c>
      <c r="CI223" s="23">
        <v>8.5616986238719398E-2</v>
      </c>
      <c r="CJ223" s="24">
        <v>0</v>
      </c>
      <c r="CK223" s="25">
        <v>3.2483435316875399E-2</v>
      </c>
      <c r="CL223" s="23">
        <v>0.59021596289415101</v>
      </c>
      <c r="CM223" s="24">
        <v>1.49322449761697</v>
      </c>
      <c r="CN223" s="27">
        <v>5.7292750304736802E-2</v>
      </c>
      <c r="CO223" s="23">
        <v>0.54416608317498105</v>
      </c>
      <c r="CP223" s="24">
        <v>8.5119771148349592</v>
      </c>
      <c r="CQ223" s="25">
        <v>1.60419700853263</v>
      </c>
      <c r="CR223" s="25">
        <f t="shared" si="19"/>
        <v>5.7292750304736788E-2</v>
      </c>
      <c r="CS223" s="17">
        <v>15.236650328899501</v>
      </c>
      <c r="CT223" s="17">
        <f t="shared" si="20"/>
        <v>0.54416608317498216</v>
      </c>
      <c r="CU223" s="24">
        <v>374.52699305273802</v>
      </c>
      <c r="CV223" s="25">
        <v>7.82535126113478</v>
      </c>
      <c r="CW223" s="25">
        <f t="shared" si="17"/>
        <v>0.27947683075481355</v>
      </c>
      <c r="CX223" s="23">
        <v>74.325123555607107</v>
      </c>
      <c r="CY223" s="23">
        <f t="shared" si="16"/>
        <v>2.6544686984145396</v>
      </c>
      <c r="CZ223" s="24">
        <v>1826.96094172067</v>
      </c>
      <c r="DA223" s="24">
        <f t="shared" si="18"/>
        <v>41.521839584560681</v>
      </c>
      <c r="DB223" s="25">
        <v>133.68308404438599</v>
      </c>
      <c r="DC223" s="23">
        <v>1269.7208607416201</v>
      </c>
      <c r="DD223" s="24">
        <v>31210.5827543948</v>
      </c>
    </row>
    <row r="224" spans="1:108" x14ac:dyDescent="0.25">
      <c r="A224" s="22">
        <v>69</v>
      </c>
      <c r="B224" s="22">
        <v>32</v>
      </c>
      <c r="C224" s="22">
        <v>6</v>
      </c>
      <c r="D224" s="22">
        <v>69</v>
      </c>
      <c r="E224" s="22">
        <v>19</v>
      </c>
      <c r="F224" s="22" t="s">
        <v>130</v>
      </c>
      <c r="G224" s="22" t="s">
        <v>109</v>
      </c>
      <c r="H224" s="22">
        <v>3</v>
      </c>
      <c r="I224" s="32">
        <v>3041</v>
      </c>
      <c r="J224" s="22">
        <v>3</v>
      </c>
      <c r="K224" s="22">
        <v>0</v>
      </c>
      <c r="L224" s="22">
        <v>4</v>
      </c>
      <c r="M224" s="22">
        <v>1</v>
      </c>
      <c r="N224" s="22">
        <v>1</v>
      </c>
      <c r="O224" s="22" t="s">
        <v>305</v>
      </c>
      <c r="P224" s="28">
        <v>42356.051388888889</v>
      </c>
      <c r="Q224" s="22">
        <v>69</v>
      </c>
      <c r="R224" s="22">
        <v>69</v>
      </c>
      <c r="S224" s="22" t="s">
        <v>474</v>
      </c>
      <c r="T224" s="22" t="s">
        <v>545</v>
      </c>
      <c r="U224" s="22" t="s">
        <v>520</v>
      </c>
      <c r="V224" s="29">
        <v>0.23542824074074073</v>
      </c>
      <c r="W224" s="28">
        <v>42355.23542824074</v>
      </c>
      <c r="X224" s="22">
        <v>1.633</v>
      </c>
      <c r="Y224" s="22">
        <v>2986</v>
      </c>
      <c r="Z224" s="22">
        <v>337</v>
      </c>
      <c r="AA224" s="22">
        <v>0</v>
      </c>
      <c r="AB224" s="22">
        <v>0</v>
      </c>
      <c r="AC224" s="22">
        <v>0</v>
      </c>
      <c r="AD224" s="22">
        <v>6</v>
      </c>
      <c r="AE224" s="22">
        <v>2441</v>
      </c>
      <c r="AF224" s="22">
        <v>233</v>
      </c>
      <c r="AG224" s="22">
        <v>1.9790000000000001</v>
      </c>
      <c r="AH224" s="22">
        <v>199327</v>
      </c>
      <c r="AI224" s="22">
        <v>18216</v>
      </c>
      <c r="AJ224" s="22" t="s">
        <v>307</v>
      </c>
      <c r="AK224" s="22">
        <v>19</v>
      </c>
      <c r="AL224" s="22">
        <v>19</v>
      </c>
      <c r="AM224" s="22">
        <v>4</v>
      </c>
      <c r="AN224" s="22">
        <v>4</v>
      </c>
      <c r="AO224" s="22">
        <v>14.9333333333333</v>
      </c>
      <c r="AP224" s="12">
        <v>17.729810029711</v>
      </c>
      <c r="AQ224" s="23">
        <v>1019.41950302777</v>
      </c>
      <c r="AR224" s="24">
        <v>1623.94925537783</v>
      </c>
      <c r="AS224" s="22">
        <v>19003</v>
      </c>
      <c r="AT224" s="22">
        <v>14.9333333333333</v>
      </c>
      <c r="AU224" s="22">
        <v>19</v>
      </c>
      <c r="AV224" s="22">
        <v>3</v>
      </c>
      <c r="AW224" s="12">
        <v>17.729810029711</v>
      </c>
      <c r="AX224" s="23">
        <v>1019.41950302777</v>
      </c>
      <c r="AY224" s="24">
        <v>1623.94925537783</v>
      </c>
      <c r="AZ224" s="22">
        <v>20.4433333333333</v>
      </c>
      <c r="BA224" s="22">
        <v>19</v>
      </c>
      <c r="BB224" s="22">
        <v>4</v>
      </c>
      <c r="BC224" s="25">
        <v>23.1825875573962</v>
      </c>
      <c r="BD224" s="23">
        <v>1129.2545416579701</v>
      </c>
      <c r="BE224" s="24">
        <v>1711.6492002206301</v>
      </c>
      <c r="BF224" s="25">
        <v>8.3060795370400994E-2</v>
      </c>
      <c r="BG224" s="26">
        <v>6.2048408052697403E-3</v>
      </c>
      <c r="BH224" s="26">
        <v>8.9265636175670696E-2</v>
      </c>
      <c r="BI224" s="23">
        <v>4.7757869145632199</v>
      </c>
      <c r="BJ224" s="23">
        <v>8.7349557789949493E-3</v>
      </c>
      <c r="BK224" s="23">
        <v>4.7845218703422097</v>
      </c>
      <c r="BL224" s="24">
        <v>7.60789408159562</v>
      </c>
      <c r="BM224" s="24">
        <v>1.80286335704715</v>
      </c>
      <c r="BN224" s="24">
        <v>9.4107574386427704</v>
      </c>
      <c r="BO224" s="25">
        <v>0.108606023303944</v>
      </c>
      <c r="BP224" s="25">
        <v>8.1131306543511406E-3</v>
      </c>
      <c r="BQ224" s="25">
        <v>0.116719153958295</v>
      </c>
      <c r="BR224" s="23">
        <v>5.2903432269475701</v>
      </c>
      <c r="BS224" s="23">
        <v>9.6760837469899597E-3</v>
      </c>
      <c r="BT224" s="23">
        <v>5.3000193106945597</v>
      </c>
      <c r="BU224" s="24">
        <v>8.0187516802036303</v>
      </c>
      <c r="BV224" s="24">
        <v>1.9002253998871901</v>
      </c>
      <c r="BW224" s="24">
        <v>9.9189770800908192</v>
      </c>
      <c r="BX224" s="25">
        <v>4.0979109220352699E-3</v>
      </c>
      <c r="BY224" s="23">
        <v>0.23561957565212299</v>
      </c>
      <c r="BZ224" s="24">
        <v>0.37534521685748301</v>
      </c>
      <c r="CA224" s="25">
        <v>3.5242033929503299E-3</v>
      </c>
      <c r="CB224" s="23">
        <v>0.20263283506082599</v>
      </c>
      <c r="CC224" s="24">
        <v>3.5242033929503299E-3</v>
      </c>
      <c r="CD224" s="22">
        <v>5.51</v>
      </c>
      <c r="CE224" s="25">
        <v>0</v>
      </c>
      <c r="CF224" s="23">
        <v>1.51007830489172E-2</v>
      </c>
      <c r="CG224" s="15">
        <v>0</v>
      </c>
      <c r="CH224" s="25">
        <v>0</v>
      </c>
      <c r="CI224" s="23">
        <v>8.5616986238719398E-2</v>
      </c>
      <c r="CJ224" s="24">
        <v>0</v>
      </c>
      <c r="CK224" s="25">
        <v>2.8027225311709199E-2</v>
      </c>
      <c r="CL224" s="23">
        <v>0.447766411656003</v>
      </c>
      <c r="CM224" s="24">
        <v>0.88004065491257699</v>
      </c>
      <c r="CN224" s="27">
        <v>8.9776185621612201E-2</v>
      </c>
      <c r="CO224" s="23">
        <v>1.1343820460691301</v>
      </c>
      <c r="CP224" s="24">
        <v>10.0052016124519</v>
      </c>
      <c r="CQ224" s="25">
        <v>2.51373319740514</v>
      </c>
      <c r="CR224" s="25">
        <f t="shared" si="19"/>
        <v>8.9776185621612145E-2</v>
      </c>
      <c r="CS224" s="17">
        <v>31.762697289935701</v>
      </c>
      <c r="CT224" s="17">
        <f t="shared" si="20"/>
        <v>1.1343820460691323</v>
      </c>
      <c r="CU224" s="24">
        <v>440.22887094788501</v>
      </c>
      <c r="CV224" s="25">
        <v>12.2621131580739</v>
      </c>
      <c r="CW224" s="25">
        <f t="shared" si="17"/>
        <v>0.43793261278835355</v>
      </c>
      <c r="CX224" s="23">
        <v>154.939986780174</v>
      </c>
      <c r="CY224" s="23">
        <f t="shared" si="16"/>
        <v>5.5335709564347857</v>
      </c>
      <c r="CZ224" s="24">
        <v>2147.4579070628502</v>
      </c>
      <c r="DA224" s="24">
        <f t="shared" si="18"/>
        <v>48.805861524155688</v>
      </c>
      <c r="DB224" s="25">
        <v>209.47776645042799</v>
      </c>
      <c r="DC224" s="23">
        <v>2646.8914408279702</v>
      </c>
      <c r="DD224" s="24">
        <v>36685.739245657103</v>
      </c>
    </row>
    <row r="225" spans="1:108" x14ac:dyDescent="0.25">
      <c r="A225" s="22">
        <v>94</v>
      </c>
      <c r="B225" s="22">
        <v>32</v>
      </c>
      <c r="C225" s="22">
        <v>6</v>
      </c>
      <c r="D225" s="22">
        <v>94</v>
      </c>
      <c r="E225" s="22">
        <v>19</v>
      </c>
      <c r="F225" s="22" t="s">
        <v>130</v>
      </c>
      <c r="G225" s="22" t="s">
        <v>109</v>
      </c>
      <c r="H225" s="22">
        <v>4</v>
      </c>
      <c r="I225" s="32">
        <v>3041</v>
      </c>
      <c r="J225" s="22">
        <v>3</v>
      </c>
      <c r="K225" s="22">
        <v>0</v>
      </c>
      <c r="L225" s="22">
        <v>4</v>
      </c>
      <c r="M225" s="22">
        <v>1</v>
      </c>
      <c r="N225" s="22">
        <v>1</v>
      </c>
      <c r="O225" s="22" t="s">
        <v>376</v>
      </c>
      <c r="P225" s="28">
        <v>42356.277083333334</v>
      </c>
      <c r="Q225" s="22">
        <v>94</v>
      </c>
      <c r="R225" s="22">
        <v>94</v>
      </c>
      <c r="S225" s="22" t="s">
        <v>474</v>
      </c>
      <c r="T225" s="22" t="s">
        <v>570</v>
      </c>
      <c r="U225" s="22" t="s">
        <v>520</v>
      </c>
      <c r="V225" s="29">
        <v>0.46501157407407406</v>
      </c>
      <c r="W225" s="28">
        <v>42355.465011574073</v>
      </c>
      <c r="X225" s="22">
        <v>1.6319999999999999</v>
      </c>
      <c r="Y225" s="22">
        <v>3145</v>
      </c>
      <c r="Z225" s="22">
        <v>363</v>
      </c>
      <c r="AA225" s="22">
        <v>0</v>
      </c>
      <c r="AB225" s="22">
        <v>0</v>
      </c>
      <c r="AC225" s="22">
        <v>0</v>
      </c>
      <c r="AD225" s="22">
        <v>6.0060000000000002</v>
      </c>
      <c r="AE225" s="22">
        <v>2704</v>
      </c>
      <c r="AF225" s="22">
        <v>260</v>
      </c>
      <c r="AG225" s="22">
        <v>1.9790000000000001</v>
      </c>
      <c r="AH225" s="22">
        <v>259891</v>
      </c>
      <c r="AI225" s="22">
        <v>23630</v>
      </c>
      <c r="AJ225" s="22" t="s">
        <v>378</v>
      </c>
      <c r="AK225" s="22">
        <v>19</v>
      </c>
      <c r="AL225" s="22">
        <v>19</v>
      </c>
      <c r="AM225" s="22">
        <v>4</v>
      </c>
      <c r="AN225" s="22">
        <v>4</v>
      </c>
      <c r="AO225" s="22">
        <v>20.4433333333333</v>
      </c>
      <c r="AP225" s="12">
        <v>23.1825875573962</v>
      </c>
      <c r="AQ225" s="23">
        <v>1129.2545416579701</v>
      </c>
      <c r="AR225" s="24">
        <v>1711.6492002206301</v>
      </c>
      <c r="AS225" s="22">
        <v>19004</v>
      </c>
      <c r="AT225" s="22">
        <v>20.4433333333333</v>
      </c>
      <c r="AU225" s="22">
        <v>19</v>
      </c>
      <c r="AV225" s="22">
        <v>4</v>
      </c>
      <c r="AW225" s="12">
        <v>23.1825875573962</v>
      </c>
      <c r="AX225" s="23">
        <v>1129.2545416579701</v>
      </c>
      <c r="AY225" s="24">
        <v>1711.6492002206301</v>
      </c>
      <c r="AZ225" s="22">
        <v>25.952500000000001</v>
      </c>
      <c r="BA225" s="22">
        <v>19</v>
      </c>
      <c r="BB225" s="22">
        <v>5</v>
      </c>
      <c r="BC225" s="25">
        <v>28.066894751057902</v>
      </c>
      <c r="BD225" s="23">
        <v>1201.0858216746699</v>
      </c>
      <c r="BE225" s="24">
        <v>1832.9950358521801</v>
      </c>
      <c r="BF225" s="25">
        <v>0.108606023303944</v>
      </c>
      <c r="BG225" s="26">
        <v>8.1131306543511406E-3</v>
      </c>
      <c r="BH225" s="26">
        <v>0.116719153958295</v>
      </c>
      <c r="BI225" s="23">
        <v>5.2903432269475701</v>
      </c>
      <c r="BJ225" s="23">
        <v>9.6760837469899597E-3</v>
      </c>
      <c r="BK225" s="23">
        <v>5.3000193106945597</v>
      </c>
      <c r="BL225" s="24">
        <v>8.0187516802036303</v>
      </c>
      <c r="BM225" s="24">
        <v>1.9002253998871901</v>
      </c>
      <c r="BN225" s="24">
        <v>9.9189770800908192</v>
      </c>
      <c r="BO225" s="25">
        <v>0.13148807560225201</v>
      </c>
      <c r="BP225" s="25">
        <v>9.8224748904099692E-3</v>
      </c>
      <c r="BQ225" s="25">
        <v>0.141310550492662</v>
      </c>
      <c r="BR225" s="23">
        <v>5.6268591422711296</v>
      </c>
      <c r="BS225" s="23">
        <v>1.0291574281191899E-2</v>
      </c>
      <c r="BT225" s="23">
        <v>5.6371507165523198</v>
      </c>
      <c r="BU225" s="24">
        <v>8.5872338921140994</v>
      </c>
      <c r="BV225" s="24">
        <v>2.0349401761438499</v>
      </c>
      <c r="BW225" s="24">
        <v>10.6221740682579</v>
      </c>
      <c r="BX225" s="25">
        <v>5.3582175214113899E-3</v>
      </c>
      <c r="BY225" s="23">
        <v>0.26100587159497901</v>
      </c>
      <c r="BZ225" s="24">
        <v>0.39561540369146198</v>
      </c>
      <c r="CA225" s="25">
        <v>4.6080670684137898E-3</v>
      </c>
      <c r="CB225" s="23">
        <v>0.22446504957168201</v>
      </c>
      <c r="CC225" s="24">
        <v>4.6080670684137898E-3</v>
      </c>
      <c r="CD225" s="22">
        <v>5.5091666666667001</v>
      </c>
      <c r="CE225" s="25">
        <v>0</v>
      </c>
      <c r="CF225" s="23">
        <v>1.5098499203931101E-2</v>
      </c>
      <c r="CG225" s="15">
        <v>0</v>
      </c>
      <c r="CH225" s="25">
        <v>0</v>
      </c>
      <c r="CI225" s="23">
        <v>8.5616986238719398E-2</v>
      </c>
      <c r="CJ225" s="24">
        <v>0</v>
      </c>
      <c r="CK225" s="25">
        <v>2.5341546987364402E-2</v>
      </c>
      <c r="CL225" s="23">
        <v>0.272956742438413</v>
      </c>
      <c r="CM225" s="24">
        <v>1.09420432479017</v>
      </c>
      <c r="CN225" s="27">
        <v>0.117803410933321</v>
      </c>
      <c r="CO225" s="23">
        <v>1.5821484577251299</v>
      </c>
      <c r="CP225" s="24">
        <v>10.8852422673645</v>
      </c>
      <c r="CQ225" s="25">
        <v>3.2984955061329999</v>
      </c>
      <c r="CR225" s="25">
        <f t="shared" si="19"/>
        <v>0.11780341093332143</v>
      </c>
      <c r="CS225" s="17">
        <v>44.300156816303797</v>
      </c>
      <c r="CT225" s="17">
        <f t="shared" si="20"/>
        <v>1.5821484577251357</v>
      </c>
      <c r="CU225" s="24">
        <v>478.95065976403799</v>
      </c>
      <c r="CV225" s="25">
        <v>16.090221981136601</v>
      </c>
      <c r="CW225" s="25">
        <f t="shared" si="17"/>
        <v>0.57465078504059286</v>
      </c>
      <c r="CX225" s="23">
        <v>216.09832593318899</v>
      </c>
      <c r="CY225" s="23">
        <f t="shared" si="16"/>
        <v>7.7177973547567493</v>
      </c>
      <c r="CZ225" s="24">
        <v>2336.3446817757999</v>
      </c>
      <c r="DA225" s="24">
        <f t="shared" si="18"/>
        <v>53.098742767631819</v>
      </c>
      <c r="DB225" s="25">
        <v>274.87462551108302</v>
      </c>
      <c r="DC225" s="23">
        <v>3691.6797346919798</v>
      </c>
      <c r="DD225" s="24">
        <v>39912.554980336499</v>
      </c>
    </row>
    <row r="226" spans="1:108" x14ac:dyDescent="0.25">
      <c r="A226" s="22">
        <v>119</v>
      </c>
      <c r="B226" s="22">
        <v>32</v>
      </c>
      <c r="C226" s="22">
        <v>6</v>
      </c>
      <c r="D226" s="22">
        <v>119</v>
      </c>
      <c r="E226" s="22">
        <v>19</v>
      </c>
      <c r="F226" s="22" t="s">
        <v>130</v>
      </c>
      <c r="G226" s="22" t="s">
        <v>109</v>
      </c>
      <c r="H226" s="22">
        <v>5</v>
      </c>
      <c r="I226" s="32">
        <v>3041</v>
      </c>
      <c r="J226" s="22">
        <v>3</v>
      </c>
      <c r="K226" s="22">
        <v>0</v>
      </c>
      <c r="L226" s="22">
        <v>4</v>
      </c>
      <c r="M226" s="22">
        <v>1</v>
      </c>
      <c r="N226" s="22">
        <v>1</v>
      </c>
      <c r="O226" s="22" t="s">
        <v>447</v>
      </c>
      <c r="P226" s="28">
        <v>42356.50277777778</v>
      </c>
      <c r="Q226" s="22">
        <v>119</v>
      </c>
      <c r="R226" s="22">
        <v>119</v>
      </c>
      <c r="S226" s="22" t="s">
        <v>474</v>
      </c>
      <c r="T226" s="22" t="s">
        <v>595</v>
      </c>
      <c r="U226" s="22" t="s">
        <v>520</v>
      </c>
      <c r="V226" s="29">
        <v>0.69456018518518514</v>
      </c>
      <c r="W226" s="28">
        <v>42355.694560185184</v>
      </c>
      <c r="X226" s="22">
        <v>1.6319999999999999</v>
      </c>
      <c r="Y226" s="22">
        <v>3365</v>
      </c>
      <c r="Z226" s="22">
        <v>385</v>
      </c>
      <c r="AA226" s="22">
        <v>0</v>
      </c>
      <c r="AB226" s="22">
        <v>0</v>
      </c>
      <c r="AC226" s="22">
        <v>0</v>
      </c>
      <c r="AD226" s="22">
        <v>6.0190000000000001</v>
      </c>
      <c r="AE226" s="22">
        <v>2876</v>
      </c>
      <c r="AF226" s="22">
        <v>273</v>
      </c>
      <c r="AG226" s="22">
        <v>1.9790000000000001</v>
      </c>
      <c r="AH226" s="22">
        <v>314141</v>
      </c>
      <c r="AI226" s="22">
        <v>28381</v>
      </c>
      <c r="AJ226" s="22" t="s">
        <v>449</v>
      </c>
      <c r="AK226" s="22">
        <v>19</v>
      </c>
      <c r="AL226" s="22">
        <v>19</v>
      </c>
      <c r="AM226" s="22">
        <v>4</v>
      </c>
      <c r="AN226" s="22">
        <v>4</v>
      </c>
      <c r="AO226" s="22">
        <v>25.952500000000001</v>
      </c>
      <c r="AP226" s="12">
        <v>28.066894751057902</v>
      </c>
      <c r="AQ226" s="23">
        <v>1201.0858216746699</v>
      </c>
      <c r="AR226" s="24">
        <v>1832.9950358521801</v>
      </c>
      <c r="AS226" s="22">
        <v>19005</v>
      </c>
      <c r="AT226" s="22">
        <v>25.952500000000001</v>
      </c>
      <c r="AU226" s="22">
        <v>19</v>
      </c>
      <c r="AV226" s="22">
        <v>5</v>
      </c>
      <c r="AW226" s="12">
        <v>28.066894751057902</v>
      </c>
      <c r="AX226" s="23">
        <v>1201.0858216746699</v>
      </c>
      <c r="AY226" s="24">
        <v>1832.9950358521801</v>
      </c>
      <c r="AZ226" s="22">
        <v>31.4658333333333</v>
      </c>
      <c r="BA226" s="22">
        <v>19</v>
      </c>
      <c r="BB226" s="22">
        <v>6</v>
      </c>
      <c r="BC226" s="25">
        <v>32.246331142522699</v>
      </c>
      <c r="BD226" s="23">
        <v>1307.1622468156199</v>
      </c>
      <c r="BE226" s="24">
        <v>1907.4572531715401</v>
      </c>
      <c r="BF226" s="25">
        <v>0.13148807560225201</v>
      </c>
      <c r="BG226" s="26">
        <v>9.8224748904099692E-3</v>
      </c>
      <c r="BH226" s="26">
        <v>0.141310550492662</v>
      </c>
      <c r="BI226" s="23">
        <v>5.6268591422711296</v>
      </c>
      <c r="BJ226" s="23">
        <v>1.0291574281191899E-2</v>
      </c>
      <c r="BK226" s="23">
        <v>5.6371507165523198</v>
      </c>
      <c r="BL226" s="24">
        <v>8.5872338921140994</v>
      </c>
      <c r="BM226" s="24">
        <v>2.0349401761438499</v>
      </c>
      <c r="BN226" s="24">
        <v>10.6221740682579</v>
      </c>
      <c r="BO226" s="25">
        <v>0.15106794195690099</v>
      </c>
      <c r="BP226" s="25">
        <v>1.1285137909434599E-2</v>
      </c>
      <c r="BQ226" s="25">
        <v>0.16235307986633599</v>
      </c>
      <c r="BR226" s="23">
        <v>6.1238070637373596</v>
      </c>
      <c r="BS226" s="23">
        <v>1.1200496349141401E-2</v>
      </c>
      <c r="BT226" s="23">
        <v>6.1350075600865104</v>
      </c>
      <c r="BU226" s="24">
        <v>8.9360752494227906</v>
      </c>
      <c r="BV226" s="24">
        <v>2.1176060615740702</v>
      </c>
      <c r="BW226" s="24">
        <v>11.0536813109969</v>
      </c>
      <c r="BX226" s="25">
        <v>6.4871329334739297E-3</v>
      </c>
      <c r="BY226" s="23">
        <v>0.27760831608992498</v>
      </c>
      <c r="BZ226" s="24">
        <v>0.42366220308439001</v>
      </c>
      <c r="CA226" s="25">
        <v>5.5789343227875803E-3</v>
      </c>
      <c r="CB226" s="23">
        <v>0.23874315183733599</v>
      </c>
      <c r="CC226" s="24">
        <v>5.5789343227875803E-3</v>
      </c>
      <c r="CD226" s="22">
        <v>5.5133333333332999</v>
      </c>
      <c r="CE226" s="25">
        <v>0</v>
      </c>
      <c r="CF226" s="23">
        <v>1.5109918428862E-2</v>
      </c>
      <c r="CG226" s="15">
        <v>0</v>
      </c>
      <c r="CH226" s="25">
        <v>0</v>
      </c>
      <c r="CI226" s="23">
        <v>8.5616986238719398E-2</v>
      </c>
      <c r="CJ226" s="24">
        <v>0</v>
      </c>
      <c r="CK226" s="25">
        <v>2.1950727984360398E-2</v>
      </c>
      <c r="CL226" s="23">
        <v>0.43599510311919398</v>
      </c>
      <c r="CM226" s="24">
        <v>0.84959051150051801</v>
      </c>
      <c r="CN226" s="27">
        <v>0.14314495792068599</v>
      </c>
      <c r="CO226" s="23">
        <v>1.85510520016355</v>
      </c>
      <c r="CP226" s="24">
        <v>11.9794465921547</v>
      </c>
      <c r="CQ226" s="25">
        <v>4.0080588217792004</v>
      </c>
      <c r="CR226" s="25">
        <f t="shared" si="19"/>
        <v>0.14314495792068574</v>
      </c>
      <c r="CS226" s="17">
        <v>51.9429456045793</v>
      </c>
      <c r="CT226" s="17">
        <f t="shared" si="20"/>
        <v>1.8551052001635464</v>
      </c>
      <c r="CU226" s="24">
        <v>527.09565005480601</v>
      </c>
      <c r="CV226" s="25">
        <v>19.5515064477034</v>
      </c>
      <c r="CW226" s="25">
        <f t="shared" si="17"/>
        <v>0.69826808741797852</v>
      </c>
      <c r="CX226" s="23">
        <v>253.38022246136299</v>
      </c>
      <c r="CY226" s="23">
        <f t="shared" si="16"/>
        <v>9.049293659334392</v>
      </c>
      <c r="CZ226" s="24">
        <v>2571.1982929502701</v>
      </c>
      <c r="DA226" s="24">
        <f t="shared" si="18"/>
        <v>58.436324839778869</v>
      </c>
      <c r="DB226" s="25">
        <v>334.00490181493302</v>
      </c>
      <c r="DC226" s="23">
        <v>4328.5788003816097</v>
      </c>
      <c r="DD226" s="24">
        <v>43924.637504567101</v>
      </c>
    </row>
    <row r="227" spans="1:108" x14ac:dyDescent="0.25">
      <c r="A227" s="22">
        <v>21</v>
      </c>
      <c r="B227" s="22">
        <v>32</v>
      </c>
      <c r="C227" s="22">
        <v>6</v>
      </c>
      <c r="D227" s="22">
        <v>21</v>
      </c>
      <c r="E227" s="22">
        <v>21</v>
      </c>
      <c r="F227" s="22" t="s">
        <v>117</v>
      </c>
      <c r="G227" s="22" t="s">
        <v>109</v>
      </c>
      <c r="H227" s="22">
        <v>1</v>
      </c>
      <c r="I227" s="32">
        <v>4010</v>
      </c>
      <c r="J227" s="22">
        <v>4</v>
      </c>
      <c r="K227" s="22">
        <v>0</v>
      </c>
      <c r="L227" s="22">
        <v>1</v>
      </c>
      <c r="M227" s="22">
        <v>0</v>
      </c>
      <c r="N227" s="22">
        <v>1</v>
      </c>
      <c r="O227" s="22" t="s">
        <v>169</v>
      </c>
      <c r="P227" s="28">
        <v>42355.618055555555</v>
      </c>
      <c r="Q227" s="22">
        <v>21</v>
      </c>
      <c r="R227" s="22">
        <v>21</v>
      </c>
      <c r="S227" s="22" t="s">
        <v>474</v>
      </c>
      <c r="T227" s="22" t="s">
        <v>496</v>
      </c>
      <c r="U227" s="22" t="s">
        <v>476</v>
      </c>
      <c r="V227" s="29">
        <v>0.79523148148148148</v>
      </c>
      <c r="W227" s="28">
        <v>42354.795231481483</v>
      </c>
      <c r="X227" s="22">
        <v>1.6259999999999999</v>
      </c>
      <c r="Y227" s="22">
        <v>942</v>
      </c>
      <c r="Z227" s="22">
        <v>83</v>
      </c>
      <c r="AA227" s="22">
        <v>0</v>
      </c>
      <c r="AB227" s="22">
        <v>0</v>
      </c>
      <c r="AC227" s="22">
        <v>0</v>
      </c>
      <c r="AD227" s="22">
        <v>6.0259999999999998</v>
      </c>
      <c r="AE227" s="22">
        <v>1478</v>
      </c>
      <c r="AF227" s="22">
        <v>144</v>
      </c>
      <c r="AG227" s="22">
        <v>0</v>
      </c>
      <c r="AH227" s="22">
        <v>0</v>
      </c>
      <c r="AI227" s="22">
        <v>0</v>
      </c>
      <c r="AJ227" s="22" t="s">
        <v>171</v>
      </c>
      <c r="AK227" s="22">
        <v>21</v>
      </c>
      <c r="AL227" s="22">
        <v>5</v>
      </c>
      <c r="AM227" s="22">
        <v>1</v>
      </c>
      <c r="AN227" s="22">
        <v>5</v>
      </c>
      <c r="AO227" s="22">
        <v>4.3686111111111101</v>
      </c>
      <c r="AP227" s="12">
        <v>0</v>
      </c>
      <c r="AQ227" s="23">
        <v>617.24785967843002</v>
      </c>
      <c r="AR227" s="24">
        <v>496.53612796469901</v>
      </c>
      <c r="AS227" s="22">
        <v>21001</v>
      </c>
      <c r="AT227" s="22">
        <v>4.3686111111111101</v>
      </c>
      <c r="AU227" s="22">
        <v>21</v>
      </c>
      <c r="AV227" s="22">
        <v>1</v>
      </c>
      <c r="AW227" s="12">
        <v>0</v>
      </c>
      <c r="AX227" s="23">
        <v>617.24785967843002</v>
      </c>
      <c r="AY227" s="24">
        <v>496.53612796469901</v>
      </c>
      <c r="AZ227" s="22">
        <v>9.8688888888888897</v>
      </c>
      <c r="BA227" s="22">
        <v>21</v>
      </c>
      <c r="BB227" s="22">
        <v>2</v>
      </c>
      <c r="BC227" s="25">
        <v>0</v>
      </c>
      <c r="BD227" s="23">
        <v>667.36270620171194</v>
      </c>
      <c r="BE227" s="24">
        <v>509.22228350799799</v>
      </c>
      <c r="BF227" s="25">
        <v>0</v>
      </c>
      <c r="BG227" s="34">
        <v>-6.9376794785170695E-5</v>
      </c>
      <c r="BH227" s="26">
        <v>0</v>
      </c>
      <c r="BI227" s="23">
        <v>2.9172792552326499</v>
      </c>
      <c r="BJ227" s="23">
        <v>4.8481807679537203E-3</v>
      </c>
      <c r="BK227" s="23">
        <v>2.9221274360006002</v>
      </c>
      <c r="BL227" s="24">
        <v>2.3467631728032399</v>
      </c>
      <c r="BM227" s="24">
        <v>0.50530389950736299</v>
      </c>
      <c r="BN227" s="24">
        <v>2.8520670723106001</v>
      </c>
      <c r="BO227" s="25">
        <v>0</v>
      </c>
      <c r="BP227" s="33">
        <v>0</v>
      </c>
      <c r="BQ227" s="25">
        <v>0</v>
      </c>
      <c r="BR227" s="23">
        <v>3.1541354870512701</v>
      </c>
      <c r="BS227" s="23">
        <v>5.2418084351759401E-3</v>
      </c>
      <c r="BT227" s="23">
        <v>3.1593772954864399</v>
      </c>
      <c r="BU227" s="24">
        <v>2.4067213529974998</v>
      </c>
      <c r="BV227" s="24">
        <v>0.51821406556529304</v>
      </c>
      <c r="BW227" s="24">
        <v>2.9249354185627898</v>
      </c>
      <c r="BX227" s="33">
        <v>0</v>
      </c>
      <c r="BY227" s="23">
        <v>0.14266519164843899</v>
      </c>
      <c r="BZ227" s="24">
        <v>0.11476495340682499</v>
      </c>
      <c r="CA227" s="33">
        <v>-4.2986601751259002E-5</v>
      </c>
      <c r="CB227" s="23">
        <v>0.122692064817657</v>
      </c>
      <c r="CC227" s="31">
        <v>-4.2986601751259002E-5</v>
      </c>
      <c r="CD227" s="22">
        <v>5.5002777777777796</v>
      </c>
      <c r="CE227" s="25">
        <v>0</v>
      </c>
      <c r="CF227" s="23">
        <v>1.520753764376E-2</v>
      </c>
      <c r="CG227" s="15">
        <v>0</v>
      </c>
      <c r="CH227" s="25">
        <v>0</v>
      </c>
      <c r="CI227" s="23">
        <v>8.6374658683309805E-2</v>
      </c>
      <c r="CJ227" s="24">
        <v>0</v>
      </c>
      <c r="CK227" s="33">
        <v>-6.9978188897397803E-6</v>
      </c>
      <c r="CL227" s="23">
        <v>0.155640789989549</v>
      </c>
      <c r="CM227" s="24">
        <v>0.18767628626076699</v>
      </c>
      <c r="CN227" s="27">
        <v>-1.09147974600918E-3</v>
      </c>
      <c r="CO227" s="23">
        <v>-1.02380156813294E-3</v>
      </c>
      <c r="CP227" s="24">
        <v>2.8520670723106001</v>
      </c>
      <c r="CQ227" s="25">
        <v>-3.0561432888257099E-2</v>
      </c>
      <c r="CR227" s="25">
        <f t="shared" si="19"/>
        <v>-1.0914797460091822E-3</v>
      </c>
      <c r="CS227" s="17">
        <v>-2.86664439077223E-2</v>
      </c>
      <c r="CT227" s="17">
        <f t="shared" si="20"/>
        <v>-1.0238015681329393E-3</v>
      </c>
      <c r="CU227" s="24">
        <v>125.490951181667</v>
      </c>
      <c r="CV227" s="25">
        <v>-0.16343012239709701</v>
      </c>
      <c r="CW227" s="25">
        <f t="shared" si="17"/>
        <v>-5.8367900856106077E-3</v>
      </c>
      <c r="CX227" s="23">
        <v>-0.15329649148514601</v>
      </c>
      <c r="CY227" s="23">
        <f t="shared" si="16"/>
        <v>-5.474874695898072E-3</v>
      </c>
      <c r="CZ227" s="24">
        <v>671.074605249554</v>
      </c>
      <c r="DA227" s="24">
        <f t="shared" si="18"/>
        <v>15.2516955738535</v>
      </c>
      <c r="DB227" s="25">
        <v>-2.7783120807506498</v>
      </c>
      <c r="DC227" s="23">
        <v>-2.60604035524748</v>
      </c>
      <c r="DD227" s="24">
        <v>11408.2682892424</v>
      </c>
    </row>
    <row r="228" spans="1:108" x14ac:dyDescent="0.25">
      <c r="A228" s="22">
        <v>46</v>
      </c>
      <c r="B228" s="22">
        <v>32</v>
      </c>
      <c r="C228" s="22">
        <v>6</v>
      </c>
      <c r="D228" s="22">
        <v>46</v>
      </c>
      <c r="E228" s="22">
        <v>21</v>
      </c>
      <c r="F228" s="22" t="s">
        <v>117</v>
      </c>
      <c r="G228" s="22" t="s">
        <v>109</v>
      </c>
      <c r="H228" s="22">
        <v>2</v>
      </c>
      <c r="I228" s="32">
        <v>4010</v>
      </c>
      <c r="J228" s="22">
        <v>4</v>
      </c>
      <c r="K228" s="22">
        <v>0</v>
      </c>
      <c r="L228" s="22">
        <v>1</v>
      </c>
      <c r="M228" s="22">
        <v>0</v>
      </c>
      <c r="N228" s="22">
        <v>1</v>
      </c>
      <c r="O228" s="22" t="s">
        <v>240</v>
      </c>
      <c r="P228" s="28">
        <v>42355.84375</v>
      </c>
      <c r="Q228" s="22">
        <v>46</v>
      </c>
      <c r="R228" s="22">
        <v>46</v>
      </c>
      <c r="S228" s="22" t="s">
        <v>474</v>
      </c>
      <c r="T228" s="22" t="s">
        <v>522</v>
      </c>
      <c r="U228" s="22" t="s">
        <v>520</v>
      </c>
      <c r="V228" s="29">
        <v>2.4409722222222222E-2</v>
      </c>
      <c r="W228" s="28">
        <v>42355.024409722224</v>
      </c>
      <c r="X228" s="22">
        <v>1.6259999999999999</v>
      </c>
      <c r="Y228" s="22">
        <v>965</v>
      </c>
      <c r="Z228" s="22">
        <v>88</v>
      </c>
      <c r="AA228" s="22">
        <v>0</v>
      </c>
      <c r="AB228" s="22">
        <v>0</v>
      </c>
      <c r="AC228" s="22">
        <v>0</v>
      </c>
      <c r="AD228" s="22">
        <v>6.02</v>
      </c>
      <c r="AE228" s="22">
        <v>1598</v>
      </c>
      <c r="AF228" s="22">
        <v>153</v>
      </c>
      <c r="AG228" s="22">
        <v>0</v>
      </c>
      <c r="AH228" s="22">
        <v>0</v>
      </c>
      <c r="AI228" s="22">
        <v>0</v>
      </c>
      <c r="AJ228" s="22" t="s">
        <v>242</v>
      </c>
      <c r="AK228" s="22">
        <v>21</v>
      </c>
      <c r="AL228" s="22">
        <v>5</v>
      </c>
      <c r="AM228" s="22">
        <v>1</v>
      </c>
      <c r="AN228" s="22">
        <v>5</v>
      </c>
      <c r="AO228" s="22">
        <v>9.8688888888888897</v>
      </c>
      <c r="AP228" s="12">
        <v>0</v>
      </c>
      <c r="AQ228" s="23">
        <v>667.36270620171194</v>
      </c>
      <c r="AR228" s="24">
        <v>509.22228350799799</v>
      </c>
      <c r="AS228" s="22">
        <v>21002</v>
      </c>
      <c r="AT228" s="22">
        <v>9.8688888888888897</v>
      </c>
      <c r="AU228" s="22">
        <v>21</v>
      </c>
      <c r="AV228" s="22">
        <v>2</v>
      </c>
      <c r="AW228" s="12">
        <v>0</v>
      </c>
      <c r="AX228" s="23">
        <v>667.36270620171194</v>
      </c>
      <c r="AY228" s="24">
        <v>509.22228350799799</v>
      </c>
      <c r="AZ228" s="22">
        <v>15.3747222222222</v>
      </c>
      <c r="BA228" s="22">
        <v>21</v>
      </c>
      <c r="BB228" s="22">
        <v>3</v>
      </c>
      <c r="BC228" s="25">
        <v>0</v>
      </c>
      <c r="BD228" s="23">
        <v>662.76884527041102</v>
      </c>
      <c r="BE228" s="24">
        <v>549.48703805846696</v>
      </c>
      <c r="BF228" s="25">
        <v>0</v>
      </c>
      <c r="BG228" s="34">
        <v>-6.9376794785170695E-5</v>
      </c>
      <c r="BH228" s="26">
        <v>0</v>
      </c>
      <c r="BI228" s="23">
        <v>3.1541354870512701</v>
      </c>
      <c r="BJ228" s="23">
        <v>5.2418084351759401E-3</v>
      </c>
      <c r="BK228" s="23">
        <v>3.1593772954864399</v>
      </c>
      <c r="BL228" s="24">
        <v>2.4067213529974998</v>
      </c>
      <c r="BM228" s="24">
        <v>0.51821406556529304</v>
      </c>
      <c r="BN228" s="24">
        <v>2.9249354185627898</v>
      </c>
      <c r="BO228" s="25">
        <v>0</v>
      </c>
      <c r="BP228" s="25">
        <v>0</v>
      </c>
      <c r="BQ228" s="25">
        <v>0</v>
      </c>
      <c r="BR228" s="23">
        <v>3.1324236658012299</v>
      </c>
      <c r="BS228" s="23">
        <v>5.2057258990139002E-3</v>
      </c>
      <c r="BT228" s="23">
        <v>3.1376293917002398</v>
      </c>
      <c r="BU228" s="24">
        <v>2.5970234031792701</v>
      </c>
      <c r="BV228" s="24">
        <v>0.55918981001002699</v>
      </c>
      <c r="BW228" s="24">
        <v>3.1562132131893001</v>
      </c>
      <c r="BX228" s="33">
        <v>0</v>
      </c>
      <c r="BY228" s="23">
        <v>0.15424829245886701</v>
      </c>
      <c r="BZ228" s="24">
        <v>0.117697118797904</v>
      </c>
      <c r="CA228" s="33">
        <v>-4.2986601751259002E-5</v>
      </c>
      <c r="CB228" s="23">
        <v>0.132653531514625</v>
      </c>
      <c r="CC228" s="31">
        <v>-4.2986601751259002E-5</v>
      </c>
      <c r="CD228" s="22">
        <v>5.5058333333333103</v>
      </c>
      <c r="CE228" s="25">
        <v>0</v>
      </c>
      <c r="CF228" s="23">
        <v>1.52228980171186E-2</v>
      </c>
      <c r="CG228" s="15">
        <v>0</v>
      </c>
      <c r="CH228" s="25">
        <v>0</v>
      </c>
      <c r="CI228" s="23">
        <v>8.6374658683309805E-2</v>
      </c>
      <c r="CJ228" s="24">
        <v>0</v>
      </c>
      <c r="CK228" s="25">
        <v>0</v>
      </c>
      <c r="CL228" s="23">
        <v>-0.10175069954238899</v>
      </c>
      <c r="CM228" s="24">
        <v>0.34901790002616201</v>
      </c>
      <c r="CN228" s="27">
        <v>-1.09847756489892E-3</v>
      </c>
      <c r="CO228" s="23">
        <v>0.154616988421416</v>
      </c>
      <c r="CP228" s="24">
        <v>3.03974335857137</v>
      </c>
      <c r="CQ228" s="25">
        <v>-3.07573718171699E-2</v>
      </c>
      <c r="CR228" s="25">
        <f t="shared" si="19"/>
        <v>-1.098477564898925E-3</v>
      </c>
      <c r="CS228" s="17">
        <v>4.3292756757996598</v>
      </c>
      <c r="CT228" s="17">
        <f t="shared" si="20"/>
        <v>0.15461698842141641</v>
      </c>
      <c r="CU228" s="24">
        <v>133.74870777714</v>
      </c>
      <c r="CV228" s="25">
        <v>-0.164477924155989</v>
      </c>
      <c r="CW228" s="25">
        <f t="shared" si="17"/>
        <v>-5.8742115769996068E-3</v>
      </c>
      <c r="CX228" s="23">
        <v>23.1512068224581</v>
      </c>
      <c r="CY228" s="23">
        <f t="shared" si="16"/>
        <v>0.82682881508778927</v>
      </c>
      <c r="CZ228" s="24">
        <v>715.23373142855701</v>
      </c>
      <c r="DA228" s="24">
        <f t="shared" si="18"/>
        <v>16.255312077921751</v>
      </c>
      <c r="DB228" s="25">
        <v>-2.7961247106518101</v>
      </c>
      <c r="DC228" s="23">
        <v>393.57051598178703</v>
      </c>
      <c r="DD228" s="24">
        <v>12158.973434285501</v>
      </c>
    </row>
    <row r="229" spans="1:108" x14ac:dyDescent="0.25">
      <c r="A229" s="22">
        <v>71</v>
      </c>
      <c r="B229" s="22">
        <v>32</v>
      </c>
      <c r="C229" s="22">
        <v>6</v>
      </c>
      <c r="D229" s="22">
        <v>71</v>
      </c>
      <c r="E229" s="22">
        <v>21</v>
      </c>
      <c r="F229" s="22" t="s">
        <v>117</v>
      </c>
      <c r="G229" s="22" t="s">
        <v>109</v>
      </c>
      <c r="H229" s="22">
        <v>3</v>
      </c>
      <c r="I229" s="32">
        <v>4010</v>
      </c>
      <c r="J229" s="22">
        <v>4</v>
      </c>
      <c r="K229" s="22">
        <v>0</v>
      </c>
      <c r="L229" s="22">
        <v>1</v>
      </c>
      <c r="M229" s="22">
        <v>0</v>
      </c>
      <c r="N229" s="22">
        <v>1</v>
      </c>
      <c r="O229" s="22" t="s">
        <v>311</v>
      </c>
      <c r="P229" s="28">
        <v>42356.069444444445</v>
      </c>
      <c r="Q229" s="22">
        <v>71</v>
      </c>
      <c r="R229" s="22">
        <v>71</v>
      </c>
      <c r="S229" s="22" t="s">
        <v>474</v>
      </c>
      <c r="T229" s="22" t="s">
        <v>547</v>
      </c>
      <c r="U229" s="22" t="s">
        <v>520</v>
      </c>
      <c r="V229" s="29">
        <v>0.25381944444444443</v>
      </c>
      <c r="W229" s="28">
        <v>42355.253819444442</v>
      </c>
      <c r="X229" s="22">
        <v>1.623</v>
      </c>
      <c r="Y229" s="22">
        <v>1038</v>
      </c>
      <c r="Z229" s="22">
        <v>93</v>
      </c>
      <c r="AA229" s="22">
        <v>0</v>
      </c>
      <c r="AB229" s="22">
        <v>0</v>
      </c>
      <c r="AC229" s="22">
        <v>0</v>
      </c>
      <c r="AD229" s="22">
        <v>6.0090000000000003</v>
      </c>
      <c r="AE229" s="22">
        <v>1587</v>
      </c>
      <c r="AF229" s="22">
        <v>159</v>
      </c>
      <c r="AG229" s="22">
        <v>0</v>
      </c>
      <c r="AH229" s="22">
        <v>0</v>
      </c>
      <c r="AI229" s="22">
        <v>0</v>
      </c>
      <c r="AJ229" s="22" t="s">
        <v>313</v>
      </c>
      <c r="AK229" s="22">
        <v>21</v>
      </c>
      <c r="AL229" s="22">
        <v>5</v>
      </c>
      <c r="AM229" s="22">
        <v>1</v>
      </c>
      <c r="AN229" s="22">
        <v>5</v>
      </c>
      <c r="AO229" s="22">
        <v>15.3747222222222</v>
      </c>
      <c r="AP229" s="12">
        <v>0</v>
      </c>
      <c r="AQ229" s="23">
        <v>662.76884527041102</v>
      </c>
      <c r="AR229" s="24">
        <v>549.48703805846696</v>
      </c>
      <c r="AS229" s="22">
        <v>21003</v>
      </c>
      <c r="AT229" s="22">
        <v>15.3747222222222</v>
      </c>
      <c r="AU229" s="22">
        <v>21</v>
      </c>
      <c r="AV229" s="22">
        <v>3</v>
      </c>
      <c r="AW229" s="12">
        <v>0</v>
      </c>
      <c r="AX229" s="23">
        <v>662.76884527041102</v>
      </c>
      <c r="AY229" s="24">
        <v>549.48703805846696</v>
      </c>
      <c r="AZ229" s="22">
        <v>20.883611111111101</v>
      </c>
      <c r="BA229" s="22">
        <v>21</v>
      </c>
      <c r="BB229" s="22">
        <v>4</v>
      </c>
      <c r="BC229" s="25">
        <v>0</v>
      </c>
      <c r="BD229" s="23">
        <v>588.43182292754204</v>
      </c>
      <c r="BE229" s="24">
        <v>526.32101489244303</v>
      </c>
      <c r="BF229" s="25">
        <v>0</v>
      </c>
      <c r="BG229" s="26">
        <v>0</v>
      </c>
      <c r="BH229" s="26">
        <v>0</v>
      </c>
      <c r="BI229" s="23">
        <v>3.1324236658012299</v>
      </c>
      <c r="BJ229" s="23">
        <v>5.2057258990139002E-3</v>
      </c>
      <c r="BK229" s="23">
        <v>3.1376293917002398</v>
      </c>
      <c r="BL229" s="24">
        <v>2.5970234031792701</v>
      </c>
      <c r="BM229" s="24">
        <v>0.55918981001002699</v>
      </c>
      <c r="BN229" s="24">
        <v>3.1562132131893001</v>
      </c>
      <c r="BO229" s="25">
        <v>0</v>
      </c>
      <c r="BP229" s="25">
        <v>0</v>
      </c>
      <c r="BQ229" s="25">
        <v>0</v>
      </c>
      <c r="BR229" s="23">
        <v>2.7810869219369398</v>
      </c>
      <c r="BS229" s="23">
        <v>4.6218448593009403E-3</v>
      </c>
      <c r="BT229" s="23">
        <v>2.7857087667962399</v>
      </c>
      <c r="BU229" s="24">
        <v>2.4875345523897598</v>
      </c>
      <c r="BV229" s="24">
        <v>0.53561472416511102</v>
      </c>
      <c r="BW229" s="24">
        <v>3.0231492765548702</v>
      </c>
      <c r="BX229" s="33">
        <v>0</v>
      </c>
      <c r="BY229" s="23">
        <v>0.15318650821791099</v>
      </c>
      <c r="BZ229" s="24">
        <v>0.12700355677828501</v>
      </c>
      <c r="CA229" s="25">
        <v>0</v>
      </c>
      <c r="CB229" s="23">
        <v>0.13174039706740301</v>
      </c>
      <c r="CC229" s="24">
        <v>0</v>
      </c>
      <c r="CD229" s="22">
        <v>5.5088888888889</v>
      </c>
      <c r="CE229" s="25">
        <v>0</v>
      </c>
      <c r="CF229" s="23">
        <v>1.5231346222466E-2</v>
      </c>
      <c r="CG229" s="15">
        <v>0</v>
      </c>
      <c r="CH229" s="25">
        <v>0</v>
      </c>
      <c r="CI229" s="23">
        <v>8.6374658683309805E-2</v>
      </c>
      <c r="CJ229" s="24">
        <v>0</v>
      </c>
      <c r="CK229" s="25">
        <v>0</v>
      </c>
      <c r="CL229" s="23">
        <v>-0.432080518659264</v>
      </c>
      <c r="CM229" s="24">
        <v>0</v>
      </c>
      <c r="CN229" s="27">
        <v>0</v>
      </c>
      <c r="CO229" s="23">
        <v>5.2866288879027501E-2</v>
      </c>
      <c r="CP229" s="24">
        <v>3.3887612585975302</v>
      </c>
      <c r="CQ229" s="25">
        <v>0</v>
      </c>
      <c r="CR229" s="25">
        <f t="shared" si="19"/>
        <v>0</v>
      </c>
      <c r="CS229" s="17">
        <v>1.48025608861277</v>
      </c>
      <c r="CT229" s="17">
        <f t="shared" si="20"/>
        <v>5.2866288879027501E-2</v>
      </c>
      <c r="CU229" s="24">
        <v>149.10549537829101</v>
      </c>
      <c r="CV229" s="25">
        <v>-0.164477924155989</v>
      </c>
      <c r="CW229" s="25">
        <f t="shared" si="17"/>
        <v>-5.8742115769996068E-3</v>
      </c>
      <c r="CX229" s="23">
        <v>7.9158079604960898</v>
      </c>
      <c r="CY229" s="23">
        <f t="shared" si="16"/>
        <v>0.28270742716057462</v>
      </c>
      <c r="CZ229" s="24">
        <v>797.35559025824296</v>
      </c>
      <c r="DA229" s="24">
        <f t="shared" si="18"/>
        <v>18.121717960414614</v>
      </c>
      <c r="DB229" s="25">
        <v>-2.7961247106518101</v>
      </c>
      <c r="DC229" s="23">
        <v>134.568735328434</v>
      </c>
      <c r="DD229" s="24">
        <v>13555.045034390099</v>
      </c>
    </row>
    <row r="230" spans="1:108" x14ac:dyDescent="0.25">
      <c r="A230" s="22">
        <v>96</v>
      </c>
      <c r="B230" s="22">
        <v>32</v>
      </c>
      <c r="C230" s="22">
        <v>6</v>
      </c>
      <c r="D230" s="22">
        <v>96</v>
      </c>
      <c r="E230" s="22">
        <v>21</v>
      </c>
      <c r="F230" s="22" t="s">
        <v>117</v>
      </c>
      <c r="G230" s="22" t="s">
        <v>109</v>
      </c>
      <c r="H230" s="22">
        <v>4</v>
      </c>
      <c r="I230" s="32">
        <v>4010</v>
      </c>
      <c r="J230" s="22">
        <v>4</v>
      </c>
      <c r="K230" s="22">
        <v>0</v>
      </c>
      <c r="L230" s="22">
        <v>1</v>
      </c>
      <c r="M230" s="22">
        <v>0</v>
      </c>
      <c r="N230" s="22">
        <v>1</v>
      </c>
      <c r="O230" s="22" t="s">
        <v>382</v>
      </c>
      <c r="P230" s="28">
        <v>42356.295138888891</v>
      </c>
      <c r="Q230" s="22">
        <v>96</v>
      </c>
      <c r="R230" s="22">
        <v>96</v>
      </c>
      <c r="S230" s="22" t="s">
        <v>474</v>
      </c>
      <c r="T230" s="22" t="s">
        <v>572</v>
      </c>
      <c r="U230" s="22" t="s">
        <v>520</v>
      </c>
      <c r="V230" s="29">
        <v>0.48335648148148147</v>
      </c>
      <c r="W230" s="28">
        <v>42355.483356481483</v>
      </c>
      <c r="X230" s="22">
        <v>1.633</v>
      </c>
      <c r="Y230" s="22">
        <v>996</v>
      </c>
      <c r="Z230" s="22">
        <v>93</v>
      </c>
      <c r="AA230" s="22">
        <v>0</v>
      </c>
      <c r="AB230" s="22">
        <v>0</v>
      </c>
      <c r="AC230" s="22">
        <v>0</v>
      </c>
      <c r="AD230" s="22">
        <v>6.0090000000000003</v>
      </c>
      <c r="AE230" s="22">
        <v>1409</v>
      </c>
      <c r="AF230" s="22">
        <v>135</v>
      </c>
      <c r="AG230" s="22">
        <v>0</v>
      </c>
      <c r="AH230" s="22">
        <v>0</v>
      </c>
      <c r="AI230" s="22">
        <v>0</v>
      </c>
      <c r="AJ230" s="22" t="s">
        <v>384</v>
      </c>
      <c r="AK230" s="22">
        <v>21</v>
      </c>
      <c r="AL230" s="22">
        <v>5</v>
      </c>
      <c r="AM230" s="22">
        <v>1</v>
      </c>
      <c r="AN230" s="22">
        <v>5</v>
      </c>
      <c r="AO230" s="22">
        <v>20.883611111111101</v>
      </c>
      <c r="AP230" s="12">
        <v>0</v>
      </c>
      <c r="AQ230" s="23">
        <v>588.43182292754204</v>
      </c>
      <c r="AR230" s="24">
        <v>526.32101489244303</v>
      </c>
      <c r="AS230" s="22">
        <v>21004</v>
      </c>
      <c r="AT230" s="22">
        <v>20.883611111111101</v>
      </c>
      <c r="AU230" s="22">
        <v>21</v>
      </c>
      <c r="AV230" s="22">
        <v>4</v>
      </c>
      <c r="AW230" s="12">
        <v>0</v>
      </c>
      <c r="AX230" s="23">
        <v>588.43182292754204</v>
      </c>
      <c r="AY230" s="24">
        <v>526.32101489244303</v>
      </c>
      <c r="AZ230" s="22">
        <v>26.3944444444444</v>
      </c>
      <c r="BA230" s="22">
        <v>21</v>
      </c>
      <c r="BB230" s="22">
        <v>5</v>
      </c>
      <c r="BC230" s="25">
        <v>0</v>
      </c>
      <c r="BD230" s="23">
        <v>687.82626853205295</v>
      </c>
      <c r="BE230" s="24">
        <v>582.58135686707101</v>
      </c>
      <c r="BF230" s="25">
        <v>0</v>
      </c>
      <c r="BG230" s="34">
        <v>-6.9376794785170695E-5</v>
      </c>
      <c r="BH230" s="26">
        <v>0</v>
      </c>
      <c r="BI230" s="23">
        <v>2.7810869219369398</v>
      </c>
      <c r="BJ230" s="23">
        <v>4.6218448593009403E-3</v>
      </c>
      <c r="BK230" s="23">
        <v>2.7857087667962399</v>
      </c>
      <c r="BL230" s="24">
        <v>2.4875345523897598</v>
      </c>
      <c r="BM230" s="24">
        <v>0.53561472416511102</v>
      </c>
      <c r="BN230" s="24">
        <v>3.0231492765548702</v>
      </c>
      <c r="BO230" s="25">
        <v>0</v>
      </c>
      <c r="BP230" s="25">
        <v>0</v>
      </c>
      <c r="BQ230" s="25">
        <v>0</v>
      </c>
      <c r="BR230" s="23">
        <v>3.2508517817105398</v>
      </c>
      <c r="BS230" s="23">
        <v>5.4025397326250202E-3</v>
      </c>
      <c r="BT230" s="23">
        <v>3.2562543214431598</v>
      </c>
      <c r="BU230" s="24">
        <v>2.75343604716429</v>
      </c>
      <c r="BV230" s="24">
        <v>0.59286850407419001</v>
      </c>
      <c r="BW230" s="24">
        <v>3.3463045512384801</v>
      </c>
      <c r="BX230" s="33">
        <v>0</v>
      </c>
      <c r="BY230" s="23">
        <v>0.136004908682443</v>
      </c>
      <c r="BZ230" s="24">
        <v>0.12164916780327099</v>
      </c>
      <c r="CA230" s="33">
        <v>-4.2986601751259002E-5</v>
      </c>
      <c r="CB230" s="23">
        <v>0.116964221466901</v>
      </c>
      <c r="CC230" s="31">
        <v>-4.2986601751259002E-5</v>
      </c>
      <c r="CD230" s="22">
        <v>5.5108333333333004</v>
      </c>
      <c r="CE230" s="25">
        <v>0</v>
      </c>
      <c r="CF230" s="23">
        <v>1.5236722353141399E-2</v>
      </c>
      <c r="CG230" s="15">
        <v>0</v>
      </c>
      <c r="CH230" s="25">
        <v>0</v>
      </c>
      <c r="CI230" s="23">
        <v>8.6374658683309805E-2</v>
      </c>
      <c r="CJ230" s="24">
        <v>0</v>
      </c>
      <c r="CK230" s="25">
        <v>0</v>
      </c>
      <c r="CL230" s="23">
        <v>0.38797486082600902</v>
      </c>
      <c r="CM230" s="24">
        <v>0.444847429088636</v>
      </c>
      <c r="CN230" s="27">
        <v>-1.09847756489892E-3</v>
      </c>
      <c r="CO230" s="23">
        <v>-0.379214229780237</v>
      </c>
      <c r="CP230" s="24">
        <v>3.3887612585975302</v>
      </c>
      <c r="CQ230" s="25">
        <v>-3.07573718171699E-2</v>
      </c>
      <c r="CR230" s="25">
        <f t="shared" si="19"/>
        <v>-1.098477564898925E-3</v>
      </c>
      <c r="CS230" s="17">
        <v>-10.6179984338466</v>
      </c>
      <c r="CT230" s="17">
        <f t="shared" si="20"/>
        <v>-0.37921422978023572</v>
      </c>
      <c r="CU230" s="24">
        <v>149.10549537829101</v>
      </c>
      <c r="CV230" s="25">
        <v>-0.164477924155989</v>
      </c>
      <c r="CW230" s="25">
        <f t="shared" si="17"/>
        <v>-5.8742115769996068E-3</v>
      </c>
      <c r="CX230" s="23">
        <v>-56.780740287949897</v>
      </c>
      <c r="CY230" s="23">
        <f t="shared" si="16"/>
        <v>-2.0278835817124965</v>
      </c>
      <c r="CZ230" s="24">
        <v>797.35559025824296</v>
      </c>
      <c r="DA230" s="24">
        <f t="shared" si="18"/>
        <v>18.121717960414614</v>
      </c>
      <c r="DB230" s="25">
        <v>-2.7961247106518101</v>
      </c>
      <c r="DC230" s="23">
        <v>-965.27258489514895</v>
      </c>
      <c r="DD230" s="24">
        <v>13555.045034390099</v>
      </c>
    </row>
    <row r="231" spans="1:108" x14ac:dyDescent="0.25">
      <c r="A231" s="22">
        <v>121</v>
      </c>
      <c r="B231" s="22">
        <v>32</v>
      </c>
      <c r="C231" s="22">
        <v>6</v>
      </c>
      <c r="D231" s="22">
        <v>121</v>
      </c>
      <c r="E231" s="22">
        <v>21</v>
      </c>
      <c r="F231" s="22" t="s">
        <v>117</v>
      </c>
      <c r="G231" s="22" t="s">
        <v>109</v>
      </c>
      <c r="H231" s="22">
        <v>5</v>
      </c>
      <c r="I231" s="32">
        <v>4010</v>
      </c>
      <c r="J231" s="22">
        <v>4</v>
      </c>
      <c r="K231" s="22">
        <v>0</v>
      </c>
      <c r="L231" s="22">
        <v>1</v>
      </c>
      <c r="M231" s="22">
        <v>0</v>
      </c>
      <c r="N231" s="22">
        <v>1</v>
      </c>
      <c r="O231" s="22" t="s">
        <v>453</v>
      </c>
      <c r="P231" s="28">
        <v>42356.520833333336</v>
      </c>
      <c r="Q231" s="22">
        <v>121</v>
      </c>
      <c r="R231" s="22">
        <v>121</v>
      </c>
      <c r="S231" s="22" t="s">
        <v>474</v>
      </c>
      <c r="T231" s="22" t="s">
        <v>597</v>
      </c>
      <c r="U231" s="22" t="s">
        <v>520</v>
      </c>
      <c r="V231" s="29">
        <v>0.71297453703703706</v>
      </c>
      <c r="W231" s="28">
        <v>42355.71297453704</v>
      </c>
      <c r="X231" s="22">
        <v>1.63</v>
      </c>
      <c r="Y231" s="22">
        <v>1098</v>
      </c>
      <c r="Z231" s="22">
        <v>101</v>
      </c>
      <c r="AA231" s="22">
        <v>0</v>
      </c>
      <c r="AB231" s="22">
        <v>0</v>
      </c>
      <c r="AC231" s="22">
        <v>0</v>
      </c>
      <c r="AD231" s="22">
        <v>6.0259999999999998</v>
      </c>
      <c r="AE231" s="22">
        <v>1647</v>
      </c>
      <c r="AF231" s="22">
        <v>160</v>
      </c>
      <c r="AG231" s="22">
        <v>0</v>
      </c>
      <c r="AH231" s="22">
        <v>0</v>
      </c>
      <c r="AI231" s="22">
        <v>0</v>
      </c>
      <c r="AJ231" s="22" t="s">
        <v>455</v>
      </c>
      <c r="AK231" s="22">
        <v>21</v>
      </c>
      <c r="AL231" s="22">
        <v>5</v>
      </c>
      <c r="AM231" s="22">
        <v>1</v>
      </c>
      <c r="AN231" s="22">
        <v>5</v>
      </c>
      <c r="AO231" s="22">
        <v>26.3944444444444</v>
      </c>
      <c r="AP231" s="12">
        <v>0</v>
      </c>
      <c r="AQ231" s="23">
        <v>687.82626853205295</v>
      </c>
      <c r="AR231" s="24">
        <v>582.58135686707101</v>
      </c>
      <c r="AS231" s="22">
        <v>21005</v>
      </c>
      <c r="AT231" s="22">
        <v>26.3944444444444</v>
      </c>
      <c r="AU231" s="22">
        <v>21</v>
      </c>
      <c r="AV231" s="22">
        <v>5</v>
      </c>
      <c r="AW231" s="12">
        <v>0</v>
      </c>
      <c r="AX231" s="23">
        <v>687.82626853205295</v>
      </c>
      <c r="AY231" s="24">
        <v>582.58135686707101</v>
      </c>
      <c r="AZ231" s="22">
        <v>31.905833333333302</v>
      </c>
      <c r="BA231" s="22">
        <v>21</v>
      </c>
      <c r="BB231" s="22">
        <v>6</v>
      </c>
      <c r="BC231" s="25">
        <v>0</v>
      </c>
      <c r="BD231" s="23">
        <v>679.47379411150598</v>
      </c>
      <c r="BE231" s="24">
        <v>528.52730281301695</v>
      </c>
      <c r="BF231" s="25">
        <v>0</v>
      </c>
      <c r="BG231" s="26">
        <v>0</v>
      </c>
      <c r="BH231" s="26">
        <v>0</v>
      </c>
      <c r="BI231" s="23">
        <v>3.2508517817105398</v>
      </c>
      <c r="BJ231" s="23">
        <v>5.4025397326250202E-3</v>
      </c>
      <c r="BK231" s="23">
        <v>3.2562543214431598</v>
      </c>
      <c r="BL231" s="24">
        <v>2.75343604716429</v>
      </c>
      <c r="BM231" s="24">
        <v>0.59286850407419001</v>
      </c>
      <c r="BN231" s="24">
        <v>3.3463045512384801</v>
      </c>
      <c r="BO231" s="25">
        <v>0</v>
      </c>
      <c r="BP231" s="25">
        <v>0</v>
      </c>
      <c r="BQ231" s="25">
        <v>0</v>
      </c>
      <c r="BR231" s="23">
        <v>3.2113757430740999</v>
      </c>
      <c r="BS231" s="23">
        <v>5.3369351214213098E-3</v>
      </c>
      <c r="BT231" s="23">
        <v>3.21671267819552</v>
      </c>
      <c r="BU231" s="24">
        <v>2.4979620619887601</v>
      </c>
      <c r="BV231" s="24">
        <v>0.53785997043605505</v>
      </c>
      <c r="BW231" s="24">
        <v>3.03582203242481</v>
      </c>
      <c r="BX231" s="33">
        <v>0</v>
      </c>
      <c r="BY231" s="23">
        <v>0.158978058623125</v>
      </c>
      <c r="BZ231" s="24">
        <v>0.13465268388544699</v>
      </c>
      <c r="CA231" s="25">
        <v>0</v>
      </c>
      <c r="CB231" s="23">
        <v>0.13672113041588699</v>
      </c>
      <c r="CC231" s="24">
        <v>0</v>
      </c>
      <c r="CD231" s="22">
        <v>5.5113888888889004</v>
      </c>
      <c r="CE231" s="25">
        <v>0</v>
      </c>
      <c r="CF231" s="23">
        <v>1.52382583904774E-2</v>
      </c>
      <c r="CG231" s="15">
        <v>0</v>
      </c>
      <c r="CH231" s="25">
        <v>0</v>
      </c>
      <c r="CI231" s="23">
        <v>8.6374658683309805E-2</v>
      </c>
      <c r="CJ231" s="24">
        <v>0</v>
      </c>
      <c r="CK231" s="25">
        <v>0</v>
      </c>
      <c r="CL231" s="23">
        <v>-0.11889763211418899</v>
      </c>
      <c r="CM231" s="24">
        <v>0</v>
      </c>
      <c r="CN231" s="27">
        <v>0</v>
      </c>
      <c r="CO231" s="23">
        <v>8.7606310457724393E-3</v>
      </c>
      <c r="CP231" s="24">
        <v>3.8336086876861701</v>
      </c>
      <c r="CQ231" s="25">
        <v>0</v>
      </c>
      <c r="CR231" s="25">
        <f t="shared" si="19"/>
        <v>0</v>
      </c>
      <c r="CS231" s="17">
        <v>0.24529766928162799</v>
      </c>
      <c r="CT231" s="17">
        <f t="shared" si="20"/>
        <v>8.7606310457724289E-3</v>
      </c>
      <c r="CU231" s="24">
        <v>168.67878225819101</v>
      </c>
      <c r="CV231" s="25">
        <v>-0.164477924155989</v>
      </c>
      <c r="CW231" s="25">
        <f t="shared" si="17"/>
        <v>-5.8742115769996068E-3</v>
      </c>
      <c r="CX231" s="23">
        <v>1.3117522421477501</v>
      </c>
      <c r="CY231" s="23">
        <f t="shared" ref="CY231:CY246" si="21">CX231/28</f>
        <v>4.6848294362419649E-2</v>
      </c>
      <c r="CZ231" s="24">
        <v>902.02557357321598</v>
      </c>
      <c r="DA231" s="24">
        <f t="shared" si="18"/>
        <v>20.500581217573089</v>
      </c>
      <c r="DB231" s="25">
        <v>-2.7961247106518101</v>
      </c>
      <c r="DC231" s="23">
        <v>22.299788116511699</v>
      </c>
      <c r="DD231" s="24">
        <v>15334.4347507447</v>
      </c>
    </row>
    <row r="232" spans="1:108" x14ac:dyDescent="0.25">
      <c r="A232" s="22">
        <v>23</v>
      </c>
      <c r="B232" s="22">
        <v>32</v>
      </c>
      <c r="C232" s="22">
        <v>6</v>
      </c>
      <c r="D232" s="22">
        <v>23</v>
      </c>
      <c r="E232" s="22">
        <v>23</v>
      </c>
      <c r="F232" s="22" t="s">
        <v>126</v>
      </c>
      <c r="G232" s="22" t="s">
        <v>109</v>
      </c>
      <c r="H232" s="22">
        <v>1</v>
      </c>
      <c r="I232" s="32">
        <v>4011</v>
      </c>
      <c r="J232" s="22">
        <v>4</v>
      </c>
      <c r="K232" s="22">
        <v>0</v>
      </c>
      <c r="L232" s="22">
        <v>1</v>
      </c>
      <c r="M232" s="22">
        <v>1</v>
      </c>
      <c r="N232" s="22">
        <v>1</v>
      </c>
      <c r="O232" s="22" t="s">
        <v>175</v>
      </c>
      <c r="P232" s="28">
        <v>42355.636111111111</v>
      </c>
      <c r="Q232" s="22">
        <v>23</v>
      </c>
      <c r="R232" s="22">
        <v>23</v>
      </c>
      <c r="S232" s="22" t="s">
        <v>474</v>
      </c>
      <c r="T232" s="22" t="s">
        <v>498</v>
      </c>
      <c r="U232" s="22" t="s">
        <v>476</v>
      </c>
      <c r="V232" s="29">
        <v>0.81344907407407396</v>
      </c>
      <c r="W232" s="28">
        <v>42354.813449074078</v>
      </c>
      <c r="X232" s="22">
        <v>1.629</v>
      </c>
      <c r="Y232" s="22">
        <v>14803</v>
      </c>
      <c r="Z232" s="22">
        <v>1827</v>
      </c>
      <c r="AA232" s="22">
        <v>0</v>
      </c>
      <c r="AB232" s="22">
        <v>0</v>
      </c>
      <c r="AC232" s="22">
        <v>0</v>
      </c>
      <c r="AD232" s="22">
        <v>6.0119999999999996</v>
      </c>
      <c r="AE232" s="22">
        <v>1077</v>
      </c>
      <c r="AF232" s="22">
        <v>110</v>
      </c>
      <c r="AG232" s="22">
        <v>0</v>
      </c>
      <c r="AH232" s="22">
        <v>0</v>
      </c>
      <c r="AI232" s="22">
        <v>0</v>
      </c>
      <c r="AJ232" s="22" t="s">
        <v>177</v>
      </c>
      <c r="AK232" s="22">
        <v>23</v>
      </c>
      <c r="AL232" s="22">
        <v>15</v>
      </c>
      <c r="AM232" s="22">
        <v>3</v>
      </c>
      <c r="AN232" s="22">
        <v>5</v>
      </c>
      <c r="AO232" s="22">
        <v>4.8058333333333296</v>
      </c>
      <c r="AP232" s="12">
        <v>0</v>
      </c>
      <c r="AQ232" s="23">
        <v>449.78074754646099</v>
      </c>
      <c r="AR232" s="24">
        <v>8141.8753447324898</v>
      </c>
      <c r="AS232" s="22">
        <v>23001</v>
      </c>
      <c r="AT232" s="22">
        <v>4.8058333333333296</v>
      </c>
      <c r="AU232" s="22">
        <v>23</v>
      </c>
      <c r="AV232" s="22">
        <v>1</v>
      </c>
      <c r="AW232" s="12">
        <v>0</v>
      </c>
      <c r="AX232" s="23">
        <v>449.78074754646099</v>
      </c>
      <c r="AY232" s="24">
        <v>8141.8753447324898</v>
      </c>
      <c r="AZ232" s="22">
        <v>10.3097222222222</v>
      </c>
      <c r="BA232" s="22">
        <v>23</v>
      </c>
      <c r="BB232" s="22">
        <v>2</v>
      </c>
      <c r="BC232" s="25">
        <v>0</v>
      </c>
      <c r="BD232" s="23">
        <v>487.78450615995001</v>
      </c>
      <c r="BE232" s="24">
        <v>15691.2410369553</v>
      </c>
      <c r="BF232" s="25">
        <v>0</v>
      </c>
      <c r="BG232" s="34">
        <v>-6.9376794785170695E-5</v>
      </c>
      <c r="BH232" s="26">
        <v>0</v>
      </c>
      <c r="BI232" s="23">
        <v>2.1257846805720999</v>
      </c>
      <c r="BJ232" s="23">
        <v>3.5328083133194599E-3</v>
      </c>
      <c r="BK232" s="23">
        <v>2.1293174888854201</v>
      </c>
      <c r="BL232" s="24">
        <v>38.480690810742601</v>
      </c>
      <c r="BM232" s="24">
        <v>8.2856435398970092</v>
      </c>
      <c r="BN232" s="24">
        <v>46.766334350639603</v>
      </c>
      <c r="BO232" s="25">
        <v>0</v>
      </c>
      <c r="BP232" s="25">
        <v>0</v>
      </c>
      <c r="BQ232" s="25">
        <v>0</v>
      </c>
      <c r="BR232" s="23">
        <v>2.3054006563678899</v>
      </c>
      <c r="BS232" s="23">
        <v>3.8313092942963102E-3</v>
      </c>
      <c r="BT232" s="23">
        <v>2.30923196566218</v>
      </c>
      <c r="BU232" s="24">
        <v>74.1610217811252</v>
      </c>
      <c r="BV232" s="24">
        <v>15.9683149675006</v>
      </c>
      <c r="BW232" s="24">
        <v>90.129336748625704</v>
      </c>
      <c r="BX232" s="33">
        <v>0</v>
      </c>
      <c r="BY232" s="23">
        <v>0.103958329773592</v>
      </c>
      <c r="BZ232" s="24">
        <v>1.88184080061307</v>
      </c>
      <c r="CA232" s="33">
        <v>-4.2986601751259002E-5</v>
      </c>
      <c r="CB232" s="23">
        <v>8.9404163605288897E-2</v>
      </c>
      <c r="CC232" s="31">
        <v>-4.2986601751259002E-5</v>
      </c>
      <c r="CD232" s="22">
        <v>5.50388888888887</v>
      </c>
      <c r="CE232" s="25">
        <v>0</v>
      </c>
      <c r="CF232" s="23">
        <v>1.5217521886443101E-2</v>
      </c>
      <c r="CG232" s="15">
        <v>0</v>
      </c>
      <c r="CH232" s="25">
        <v>0</v>
      </c>
      <c r="CI232" s="23">
        <v>8.6374658683309805E-2</v>
      </c>
      <c r="CJ232" s="24">
        <v>0</v>
      </c>
      <c r="CK232" s="33">
        <v>-6.9978188897397803E-6</v>
      </c>
      <c r="CL232" s="23">
        <v>9.28764623753109E-2</v>
      </c>
      <c r="CM232" s="24">
        <v>45.244886185200997</v>
      </c>
      <c r="CN232" s="27">
        <v>-1.09147974600918E-3</v>
      </c>
      <c r="CO232" s="23">
        <v>-1.02380156813294E-3</v>
      </c>
      <c r="CP232" s="24">
        <v>46.766334350639603</v>
      </c>
      <c r="CQ232" s="25">
        <v>-3.0561432888257099E-2</v>
      </c>
      <c r="CR232" s="25">
        <f t="shared" si="19"/>
        <v>-1.0914797460091822E-3</v>
      </c>
      <c r="CS232" s="17">
        <v>-2.86664439077223E-2</v>
      </c>
      <c r="CT232" s="17">
        <f t="shared" si="20"/>
        <v>-1.0238015681329393E-3</v>
      </c>
      <c r="CU232" s="24">
        <v>2057.7187114281401</v>
      </c>
      <c r="CV232" s="25">
        <v>-0.30258844443819</v>
      </c>
      <c r="CW232" s="25">
        <f t="shared" si="17"/>
        <v>-1.0806730158506786E-2</v>
      </c>
      <c r="CX232" s="23">
        <v>-0.28382617730418103</v>
      </c>
      <c r="CY232" s="23">
        <f t="shared" si="21"/>
        <v>-1.0136649189435036E-2</v>
      </c>
      <c r="CZ232" s="24">
        <v>20373.452588397398</v>
      </c>
      <c r="DA232" s="24">
        <f t="shared" si="18"/>
        <v>463.03301337266817</v>
      </c>
      <c r="DB232" s="25">
        <v>-2.7783120807506498</v>
      </c>
      <c r="DC232" s="23">
        <v>-2.60604035524748</v>
      </c>
      <c r="DD232" s="24">
        <v>187065.33740255801</v>
      </c>
    </row>
    <row r="233" spans="1:108" x14ac:dyDescent="0.25">
      <c r="A233" s="22">
        <v>48</v>
      </c>
      <c r="B233" s="22">
        <v>32</v>
      </c>
      <c r="C233" s="22">
        <v>6</v>
      </c>
      <c r="D233" s="22">
        <v>48</v>
      </c>
      <c r="E233" s="22">
        <v>23</v>
      </c>
      <c r="F233" s="22" t="s">
        <v>126</v>
      </c>
      <c r="G233" s="22" t="s">
        <v>109</v>
      </c>
      <c r="H233" s="22">
        <v>2</v>
      </c>
      <c r="I233" s="32">
        <v>4011</v>
      </c>
      <c r="J233" s="22">
        <v>4</v>
      </c>
      <c r="K233" s="22">
        <v>0</v>
      </c>
      <c r="L233" s="22">
        <v>1</v>
      </c>
      <c r="M233" s="22">
        <v>1</v>
      </c>
      <c r="N233" s="22">
        <v>1</v>
      </c>
      <c r="O233" s="22" t="s">
        <v>246</v>
      </c>
      <c r="P233" s="28">
        <v>42355.861805555556</v>
      </c>
      <c r="Q233" s="22">
        <v>48</v>
      </c>
      <c r="R233" s="22">
        <v>48</v>
      </c>
      <c r="S233" s="22" t="s">
        <v>474</v>
      </c>
      <c r="T233" s="22" t="s">
        <v>524</v>
      </c>
      <c r="U233" s="22" t="s">
        <v>520</v>
      </c>
      <c r="V233" s="29">
        <v>4.2777777777777776E-2</v>
      </c>
      <c r="W233" s="28">
        <v>42355.04277777778</v>
      </c>
      <c r="X233" s="22">
        <v>1.6259999999999999</v>
      </c>
      <c r="Y233" s="22">
        <v>28490</v>
      </c>
      <c r="Z233" s="22">
        <v>3562</v>
      </c>
      <c r="AA233" s="22">
        <v>0</v>
      </c>
      <c r="AB233" s="22">
        <v>0</v>
      </c>
      <c r="AC233" s="22">
        <v>0</v>
      </c>
      <c r="AD233" s="22">
        <v>6.0049999999999999</v>
      </c>
      <c r="AE233" s="22">
        <v>1168</v>
      </c>
      <c r="AF233" s="22">
        <v>115</v>
      </c>
      <c r="AG233" s="22">
        <v>0</v>
      </c>
      <c r="AH233" s="22">
        <v>0</v>
      </c>
      <c r="AI233" s="22">
        <v>0</v>
      </c>
      <c r="AJ233" s="22" t="s">
        <v>248</v>
      </c>
      <c r="AK233" s="22">
        <v>23</v>
      </c>
      <c r="AL233" s="22">
        <v>15</v>
      </c>
      <c r="AM233" s="22">
        <v>3</v>
      </c>
      <c r="AN233" s="22">
        <v>5</v>
      </c>
      <c r="AO233" s="22">
        <v>10.3097222222222</v>
      </c>
      <c r="AP233" s="12">
        <v>0</v>
      </c>
      <c r="AQ233" s="23">
        <v>487.78450615995001</v>
      </c>
      <c r="AR233" s="24">
        <v>15691.2410369553</v>
      </c>
      <c r="AS233" s="22">
        <v>23002</v>
      </c>
      <c r="AT233" s="22">
        <v>10.3097222222222</v>
      </c>
      <c r="AU233" s="22">
        <v>23</v>
      </c>
      <c r="AV233" s="22">
        <v>2</v>
      </c>
      <c r="AW233" s="12">
        <v>0</v>
      </c>
      <c r="AX233" s="23">
        <v>487.78450615995001</v>
      </c>
      <c r="AY233" s="24">
        <v>15691.2410369553</v>
      </c>
      <c r="AZ233" s="22">
        <v>15.8152777777778</v>
      </c>
      <c r="BA233" s="22">
        <v>23</v>
      </c>
      <c r="BB233" s="22">
        <v>3</v>
      </c>
      <c r="BC233" s="25">
        <v>0</v>
      </c>
      <c r="BD233" s="23">
        <v>450.61599498851501</v>
      </c>
      <c r="BE233" s="24">
        <v>22722.129067843402</v>
      </c>
      <c r="BF233" s="25">
        <v>0</v>
      </c>
      <c r="BG233" s="34">
        <v>-6.9376794785170695E-5</v>
      </c>
      <c r="BH233" s="26">
        <v>0</v>
      </c>
      <c r="BI233" s="23">
        <v>2.3054006563678899</v>
      </c>
      <c r="BJ233" s="23">
        <v>3.8313092942963102E-3</v>
      </c>
      <c r="BK233" s="23">
        <v>2.30923196566218</v>
      </c>
      <c r="BL233" s="24">
        <v>74.1610217811252</v>
      </c>
      <c r="BM233" s="24">
        <v>15.9683149675006</v>
      </c>
      <c r="BN233" s="24">
        <v>90.129336748625704</v>
      </c>
      <c r="BO233" s="25">
        <v>0</v>
      </c>
      <c r="BP233" s="25">
        <v>0</v>
      </c>
      <c r="BQ233" s="25">
        <v>0</v>
      </c>
      <c r="BR233" s="23">
        <v>2.12973228443574</v>
      </c>
      <c r="BS233" s="23">
        <v>3.5393687744398202E-3</v>
      </c>
      <c r="BT233" s="23">
        <v>2.1332716532101799</v>
      </c>
      <c r="BU233" s="24">
        <v>107.390887995743</v>
      </c>
      <c r="BV233" s="24">
        <v>23.1233535214323</v>
      </c>
      <c r="BW233" s="24">
        <v>130.51424151717501</v>
      </c>
      <c r="BX233" s="33">
        <v>0</v>
      </c>
      <c r="BY233" s="23">
        <v>0.1127421812215</v>
      </c>
      <c r="BZ233" s="24">
        <v>3.6267341792085301</v>
      </c>
      <c r="CA233" s="33">
        <v>-4.2986601751259002E-5</v>
      </c>
      <c r="CB233" s="23">
        <v>9.6958275850489703E-2</v>
      </c>
      <c r="CC233" s="31">
        <v>-4.2986601751259002E-5</v>
      </c>
      <c r="CD233" s="22">
        <v>5.5055555555555999</v>
      </c>
      <c r="CE233" s="25">
        <v>0</v>
      </c>
      <c r="CF233" s="23">
        <v>1.5222129998450899E-2</v>
      </c>
      <c r="CG233" s="15">
        <v>0</v>
      </c>
      <c r="CH233" s="25">
        <v>0</v>
      </c>
      <c r="CI233" s="23">
        <v>8.6374658683309805E-2</v>
      </c>
      <c r="CJ233" s="24">
        <v>0</v>
      </c>
      <c r="CK233" s="33">
        <v>-6.9978188897397803E-6</v>
      </c>
      <c r="CL233" s="23">
        <v>-0.26177319576275199</v>
      </c>
      <c r="CM233" s="24">
        <v>44.0116819343598</v>
      </c>
      <c r="CN233" s="27">
        <v>-1.09847756489892E-3</v>
      </c>
      <c r="CO233" s="23">
        <v>9.1852660807177994E-2</v>
      </c>
      <c r="CP233" s="24">
        <v>92.011220535840593</v>
      </c>
      <c r="CQ233" s="25">
        <v>-3.07573718171699E-2</v>
      </c>
      <c r="CR233" s="25">
        <f t="shared" si="19"/>
        <v>-1.098477564898925E-3</v>
      </c>
      <c r="CS233" s="17">
        <v>2.5718745026009802</v>
      </c>
      <c r="CT233" s="17">
        <f t="shared" si="20"/>
        <v>9.1852660807177869E-2</v>
      </c>
      <c r="CU233" s="24">
        <v>4048.4937035769799</v>
      </c>
      <c r="CV233" s="25">
        <v>-0.30452843383336498</v>
      </c>
      <c r="CW233" s="25">
        <f t="shared" si="17"/>
        <v>-1.0876015494048749E-2</v>
      </c>
      <c r="CX233" s="23">
        <v>25.464103986148299</v>
      </c>
      <c r="CY233" s="23">
        <f t="shared" si="21"/>
        <v>0.90943228521958208</v>
      </c>
      <c r="CZ233" s="24">
        <v>40084.096075019603</v>
      </c>
      <c r="DA233" s="24">
        <f t="shared" si="18"/>
        <v>911.00218352317279</v>
      </c>
      <c r="DB233" s="25">
        <v>-2.7961247106518101</v>
      </c>
      <c r="DC233" s="23">
        <v>233.80677296372599</v>
      </c>
      <c r="DD233" s="24">
        <v>368044.88214336202</v>
      </c>
    </row>
    <row r="234" spans="1:108" x14ac:dyDescent="0.25">
      <c r="A234" s="22">
        <v>73</v>
      </c>
      <c r="B234" s="22">
        <v>32</v>
      </c>
      <c r="C234" s="22">
        <v>6</v>
      </c>
      <c r="D234" s="22">
        <v>73</v>
      </c>
      <c r="E234" s="22">
        <v>23</v>
      </c>
      <c r="F234" s="22" t="s">
        <v>126</v>
      </c>
      <c r="G234" s="22" t="s">
        <v>109</v>
      </c>
      <c r="H234" s="22">
        <v>3</v>
      </c>
      <c r="I234" s="32">
        <v>4011</v>
      </c>
      <c r="J234" s="22">
        <v>4</v>
      </c>
      <c r="K234" s="22">
        <v>0</v>
      </c>
      <c r="L234" s="22">
        <v>1</v>
      </c>
      <c r="M234" s="22">
        <v>1</v>
      </c>
      <c r="N234" s="22">
        <v>1</v>
      </c>
      <c r="O234" s="22" t="s">
        <v>317</v>
      </c>
      <c r="P234" s="28">
        <v>42356.087500000001</v>
      </c>
      <c r="Q234" s="22">
        <v>73</v>
      </c>
      <c r="R234" s="22">
        <v>73</v>
      </c>
      <c r="S234" s="22" t="s">
        <v>474</v>
      </c>
      <c r="T234" s="22" t="s">
        <v>549</v>
      </c>
      <c r="U234" s="22" t="s">
        <v>520</v>
      </c>
      <c r="V234" s="29">
        <v>0.27217592592592593</v>
      </c>
      <c r="W234" s="28">
        <v>42355.272175925929</v>
      </c>
      <c r="X234" s="22">
        <v>1.625</v>
      </c>
      <c r="Y234" s="22">
        <v>41237</v>
      </c>
      <c r="Z234" s="22">
        <v>5137</v>
      </c>
      <c r="AA234" s="22">
        <v>0</v>
      </c>
      <c r="AB234" s="22">
        <v>0</v>
      </c>
      <c r="AC234" s="22">
        <v>0</v>
      </c>
      <c r="AD234" s="22">
        <v>6.0090000000000003</v>
      </c>
      <c r="AE234" s="22">
        <v>1079</v>
      </c>
      <c r="AF234" s="22">
        <v>110</v>
      </c>
      <c r="AG234" s="22">
        <v>0</v>
      </c>
      <c r="AH234" s="22">
        <v>0</v>
      </c>
      <c r="AI234" s="22">
        <v>0</v>
      </c>
      <c r="AJ234" s="22" t="s">
        <v>319</v>
      </c>
      <c r="AK234" s="22">
        <v>23</v>
      </c>
      <c r="AL234" s="22">
        <v>15</v>
      </c>
      <c r="AM234" s="22">
        <v>3</v>
      </c>
      <c r="AN234" s="22">
        <v>5</v>
      </c>
      <c r="AO234" s="22">
        <v>15.8152777777778</v>
      </c>
      <c r="AP234" s="12">
        <v>0</v>
      </c>
      <c r="AQ234" s="23">
        <v>450.61599498851501</v>
      </c>
      <c r="AR234" s="24">
        <v>22722.129067843402</v>
      </c>
      <c r="AS234" s="22">
        <v>23003</v>
      </c>
      <c r="AT234" s="22">
        <v>15.8152777777778</v>
      </c>
      <c r="AU234" s="22">
        <v>23</v>
      </c>
      <c r="AV234" s="22">
        <v>3</v>
      </c>
      <c r="AW234" s="12">
        <v>0</v>
      </c>
      <c r="AX234" s="23">
        <v>450.61599498851501</v>
      </c>
      <c r="AY234" s="24">
        <v>22722.129067843402</v>
      </c>
      <c r="AZ234" s="22">
        <v>21.324722222222199</v>
      </c>
      <c r="BA234" s="22">
        <v>23</v>
      </c>
      <c r="BB234" s="22">
        <v>4</v>
      </c>
      <c r="BC234" s="25">
        <v>0</v>
      </c>
      <c r="BD234" s="23">
        <v>370.84986427229097</v>
      </c>
      <c r="BE234" s="24">
        <v>28414.903474903502</v>
      </c>
      <c r="BF234" s="25">
        <v>0</v>
      </c>
      <c r="BG234" s="34">
        <v>-6.9376794785170695E-5</v>
      </c>
      <c r="BH234" s="26">
        <v>0</v>
      </c>
      <c r="BI234" s="23">
        <v>2.12973228443574</v>
      </c>
      <c r="BJ234" s="23">
        <v>3.5393687744398202E-3</v>
      </c>
      <c r="BK234" s="23">
        <v>2.1332716532101799</v>
      </c>
      <c r="BL234" s="24">
        <v>107.390887995743</v>
      </c>
      <c r="BM234" s="24">
        <v>23.1233535214323</v>
      </c>
      <c r="BN234" s="24">
        <v>130.51424151717501</v>
      </c>
      <c r="BO234" s="25">
        <v>0</v>
      </c>
      <c r="BP234" s="25">
        <v>0</v>
      </c>
      <c r="BQ234" s="25">
        <v>0</v>
      </c>
      <c r="BR234" s="23">
        <v>1.7527361154577801</v>
      </c>
      <c r="BS234" s="23">
        <v>2.9128447374444501E-3</v>
      </c>
      <c r="BT234" s="23">
        <v>1.7556489601952201</v>
      </c>
      <c r="BU234" s="24">
        <v>134.29646963856601</v>
      </c>
      <c r="BV234" s="24">
        <v>28.916650212036199</v>
      </c>
      <c r="BW234" s="24">
        <v>163.213119850602</v>
      </c>
      <c r="BX234" s="33">
        <v>0</v>
      </c>
      <c r="BY234" s="23">
        <v>0.104151381453765</v>
      </c>
      <c r="BZ234" s="24">
        <v>5.2517912331251502</v>
      </c>
      <c r="CA234" s="33">
        <v>-4.2986601751259002E-5</v>
      </c>
      <c r="CB234" s="23">
        <v>8.9570188050238198E-2</v>
      </c>
      <c r="CC234" s="31">
        <v>-4.2986601751259002E-5</v>
      </c>
      <c r="CD234" s="22">
        <v>5.5094444444443997</v>
      </c>
      <c r="CE234" s="25">
        <v>0</v>
      </c>
      <c r="CF234" s="23">
        <v>1.5232882259801701E-2</v>
      </c>
      <c r="CG234" s="15">
        <v>0</v>
      </c>
      <c r="CH234" s="25">
        <v>0</v>
      </c>
      <c r="CI234" s="23">
        <v>8.6374658683309805E-2</v>
      </c>
      <c r="CJ234" s="24">
        <v>0</v>
      </c>
      <c r="CK234" s="33">
        <v>-6.9978188897397803E-6</v>
      </c>
      <c r="CL234" s="23">
        <v>-0.46464904055454398</v>
      </c>
      <c r="CM234" s="24">
        <v>37.950712553153899</v>
      </c>
      <c r="CN234" s="27">
        <v>-1.10547538378866E-3</v>
      </c>
      <c r="CO234" s="23">
        <v>-0.16992053495557399</v>
      </c>
      <c r="CP234" s="24">
        <v>136.02290247019999</v>
      </c>
      <c r="CQ234" s="25">
        <v>-3.09533107460826E-2</v>
      </c>
      <c r="CR234" s="25">
        <f t="shared" si="19"/>
        <v>-1.1054753837886643E-3</v>
      </c>
      <c r="CS234" s="17">
        <v>-4.7577749787560597</v>
      </c>
      <c r="CT234" s="17">
        <f t="shared" si="20"/>
        <v>-0.16992053495557355</v>
      </c>
      <c r="CU234" s="24">
        <v>5985.0077086888195</v>
      </c>
      <c r="CV234" s="25">
        <v>-0.30646842322854001</v>
      </c>
      <c r="CW234" s="25">
        <f t="shared" si="17"/>
        <v>-1.0945300829590715E-2</v>
      </c>
      <c r="CX234" s="23">
        <v>-47.106682957980802</v>
      </c>
      <c r="CY234" s="23">
        <f t="shared" si="21"/>
        <v>-1.6823815342136001</v>
      </c>
      <c r="CZ234" s="24">
        <v>59257.502066225898</v>
      </c>
      <c r="DA234" s="24">
        <f t="shared" si="18"/>
        <v>1346.7614105960431</v>
      </c>
      <c r="DB234" s="25">
        <v>-2.8139373405529602</v>
      </c>
      <c r="DC234" s="23">
        <v>-432.524998068733</v>
      </c>
      <c r="DD234" s="24">
        <v>544091.60988080106</v>
      </c>
    </row>
    <row r="235" spans="1:108" x14ac:dyDescent="0.25">
      <c r="A235" s="22">
        <v>98</v>
      </c>
      <c r="B235" s="22">
        <v>32</v>
      </c>
      <c r="C235" s="22">
        <v>6</v>
      </c>
      <c r="D235" s="22">
        <v>98</v>
      </c>
      <c r="E235" s="22">
        <v>23</v>
      </c>
      <c r="F235" s="22" t="s">
        <v>126</v>
      </c>
      <c r="G235" s="22" t="s">
        <v>109</v>
      </c>
      <c r="H235" s="22">
        <v>4</v>
      </c>
      <c r="I235" s="32">
        <v>4011</v>
      </c>
      <c r="J235" s="22">
        <v>4</v>
      </c>
      <c r="K235" s="22">
        <v>0</v>
      </c>
      <c r="L235" s="22">
        <v>1</v>
      </c>
      <c r="M235" s="22">
        <v>1</v>
      </c>
      <c r="N235" s="22">
        <v>1</v>
      </c>
      <c r="O235" s="22" t="s">
        <v>388</v>
      </c>
      <c r="P235" s="28">
        <v>42356.313194444447</v>
      </c>
      <c r="Q235" s="22">
        <v>98</v>
      </c>
      <c r="R235" s="22">
        <v>98</v>
      </c>
      <c r="S235" s="22" t="s">
        <v>474</v>
      </c>
      <c r="T235" s="22" t="s">
        <v>574</v>
      </c>
      <c r="U235" s="22" t="s">
        <v>520</v>
      </c>
      <c r="V235" s="29">
        <v>0.50173611111111105</v>
      </c>
      <c r="W235" s="28">
        <v>42355.501736111109</v>
      </c>
      <c r="X235" s="22">
        <v>1.6220000000000001</v>
      </c>
      <c r="Y235" s="22">
        <v>51558</v>
      </c>
      <c r="Z235" s="22">
        <v>6501</v>
      </c>
      <c r="AA235" s="22">
        <v>0</v>
      </c>
      <c r="AB235" s="22">
        <v>0</v>
      </c>
      <c r="AC235" s="22">
        <v>0</v>
      </c>
      <c r="AD235" s="22">
        <v>6.0170000000000003</v>
      </c>
      <c r="AE235" s="22">
        <v>888</v>
      </c>
      <c r="AF235" s="22">
        <v>91</v>
      </c>
      <c r="AG235" s="22">
        <v>0</v>
      </c>
      <c r="AH235" s="22">
        <v>0</v>
      </c>
      <c r="AI235" s="22">
        <v>0</v>
      </c>
      <c r="AJ235" s="22" t="s">
        <v>390</v>
      </c>
      <c r="AK235" s="22">
        <v>23</v>
      </c>
      <c r="AL235" s="22">
        <v>15</v>
      </c>
      <c r="AM235" s="22">
        <v>3</v>
      </c>
      <c r="AN235" s="22">
        <v>5</v>
      </c>
      <c r="AO235" s="22">
        <v>21.324722222222199</v>
      </c>
      <c r="AP235" s="12">
        <v>0</v>
      </c>
      <c r="AQ235" s="23">
        <v>370.84986427229097</v>
      </c>
      <c r="AR235" s="24">
        <v>28414.903474903502</v>
      </c>
      <c r="AS235" s="22">
        <v>23004</v>
      </c>
      <c r="AT235" s="22">
        <v>21.324722222222199</v>
      </c>
      <c r="AU235" s="22">
        <v>23</v>
      </c>
      <c r="AV235" s="22">
        <v>4</v>
      </c>
      <c r="AW235" s="12">
        <v>0</v>
      </c>
      <c r="AX235" s="23">
        <v>370.84986427229097</v>
      </c>
      <c r="AY235" s="24">
        <v>28414.903474903502</v>
      </c>
      <c r="AZ235" s="22">
        <v>26.835555555555601</v>
      </c>
      <c r="BA235" s="22">
        <v>23</v>
      </c>
      <c r="BB235" s="22">
        <v>5</v>
      </c>
      <c r="BC235" s="25">
        <v>0</v>
      </c>
      <c r="BD235" s="23">
        <v>450.61599498851501</v>
      </c>
      <c r="BE235" s="24">
        <v>33442.4820739106</v>
      </c>
      <c r="BF235" s="25">
        <v>0</v>
      </c>
      <c r="BG235" s="34">
        <v>-6.9376794785170695E-5</v>
      </c>
      <c r="BH235" s="26">
        <v>0</v>
      </c>
      <c r="BI235" s="23">
        <v>1.7527361154577801</v>
      </c>
      <c r="BJ235" s="23">
        <v>2.9128447374444501E-3</v>
      </c>
      <c r="BK235" s="23">
        <v>1.7556489601952201</v>
      </c>
      <c r="BL235" s="24">
        <v>134.29646963856601</v>
      </c>
      <c r="BM235" s="24">
        <v>28.916650212036199</v>
      </c>
      <c r="BN235" s="24">
        <v>163.213119850602</v>
      </c>
      <c r="BO235" s="25">
        <v>0</v>
      </c>
      <c r="BP235" s="25">
        <v>0</v>
      </c>
      <c r="BQ235" s="25">
        <v>0</v>
      </c>
      <c r="BR235" s="23">
        <v>2.12973228443574</v>
      </c>
      <c r="BS235" s="23">
        <v>3.5393687744398202E-3</v>
      </c>
      <c r="BT235" s="23">
        <v>2.1332716532101799</v>
      </c>
      <c r="BU235" s="24">
        <v>158.05815713729001</v>
      </c>
      <c r="BV235" s="24">
        <v>34.033005151950398</v>
      </c>
      <c r="BW235" s="24">
        <v>192.09116228924</v>
      </c>
      <c r="BX235" s="33">
        <v>0</v>
      </c>
      <c r="BY235" s="23">
        <v>8.5714945997167599E-2</v>
      </c>
      <c r="BZ235" s="24">
        <v>6.5675685810088202</v>
      </c>
      <c r="CA235" s="33">
        <v>-4.2986601751259002E-5</v>
      </c>
      <c r="CB235" s="23">
        <v>7.3714853557564103E-2</v>
      </c>
      <c r="CC235" s="31">
        <v>-4.2986601751259002E-5</v>
      </c>
      <c r="CD235" s="22">
        <v>5.5108333333333999</v>
      </c>
      <c r="CE235" s="25">
        <v>0</v>
      </c>
      <c r="CF235" s="23">
        <v>1.5236722353141699E-2</v>
      </c>
      <c r="CG235" s="15">
        <v>0</v>
      </c>
      <c r="CH235" s="25">
        <v>0</v>
      </c>
      <c r="CI235" s="23">
        <v>8.6374658683309805E-2</v>
      </c>
      <c r="CJ235" s="24">
        <v>0</v>
      </c>
      <c r="CK235" s="33">
        <v>-6.9978188897397803E-6</v>
      </c>
      <c r="CL235" s="23">
        <v>0.28801140441811202</v>
      </c>
      <c r="CM235" s="24">
        <v>35.445654006248603</v>
      </c>
      <c r="CN235" s="27">
        <v>-1.1124732026784E-3</v>
      </c>
      <c r="CO235" s="23">
        <v>-0.63456957551011794</v>
      </c>
      <c r="CP235" s="24">
        <v>173.973615023354</v>
      </c>
      <c r="CQ235" s="25">
        <v>-3.11492496749953E-2</v>
      </c>
      <c r="CR235" s="25">
        <f t="shared" si="19"/>
        <v>-1.1124732026784035E-3</v>
      </c>
      <c r="CS235" s="17">
        <v>-17.7679481142833</v>
      </c>
      <c r="CT235" s="17">
        <f t="shared" si="20"/>
        <v>-0.63456957551011783</v>
      </c>
      <c r="CU235" s="24">
        <v>7654.8390610275901</v>
      </c>
      <c r="CV235" s="25">
        <v>-0.30840841262371599</v>
      </c>
      <c r="CW235" s="25">
        <f t="shared" ref="CW235:CW251" si="22">CV235/28</f>
        <v>-1.1014586165132715E-2</v>
      </c>
      <c r="CX235" s="23">
        <v>-175.920278359241</v>
      </c>
      <c r="CY235" s="23">
        <f t="shared" si="21"/>
        <v>-6.2828670842586067</v>
      </c>
      <c r="CZ235" s="24">
        <v>75790.485752748398</v>
      </c>
      <c r="DA235" s="24">
        <f t="shared" ref="DA235:DA251" si="23">CZ235/44</f>
        <v>1722.5110398351908</v>
      </c>
      <c r="DB235" s="25">
        <v>-2.83174997045412</v>
      </c>
      <c r="DC235" s="23">
        <v>-1615.2680103893899</v>
      </c>
      <c r="DD235" s="24">
        <v>695894.46009341697</v>
      </c>
    </row>
    <row r="236" spans="1:108" x14ac:dyDescent="0.25">
      <c r="A236" s="22">
        <v>123</v>
      </c>
      <c r="B236" s="22">
        <v>32</v>
      </c>
      <c r="C236" s="22">
        <v>6</v>
      </c>
      <c r="D236" s="22">
        <v>123</v>
      </c>
      <c r="E236" s="22">
        <v>23</v>
      </c>
      <c r="F236" s="22" t="s">
        <v>126</v>
      </c>
      <c r="G236" s="22" t="s">
        <v>109</v>
      </c>
      <c r="H236" s="22">
        <v>5</v>
      </c>
      <c r="I236" s="32">
        <v>4011</v>
      </c>
      <c r="J236" s="22">
        <v>4</v>
      </c>
      <c r="K236" s="22">
        <v>0</v>
      </c>
      <c r="L236" s="22">
        <v>1</v>
      </c>
      <c r="M236" s="22">
        <v>1</v>
      </c>
      <c r="N236" s="22">
        <v>1</v>
      </c>
      <c r="O236" s="22" t="s">
        <v>459</v>
      </c>
      <c r="P236" s="28">
        <v>42356.538888888892</v>
      </c>
      <c r="Q236" s="22">
        <v>123</v>
      </c>
      <c r="R236" s="22">
        <v>123</v>
      </c>
      <c r="S236" s="22" t="s">
        <v>474</v>
      </c>
      <c r="T236" s="22" t="s">
        <v>599</v>
      </c>
      <c r="U236" s="22" t="s">
        <v>520</v>
      </c>
      <c r="V236" s="29">
        <v>0.73135416666666664</v>
      </c>
      <c r="W236" s="28">
        <v>42355.731354166666</v>
      </c>
      <c r="X236" s="22">
        <v>1.619</v>
      </c>
      <c r="Y236" s="22">
        <v>60673</v>
      </c>
      <c r="Z236" s="22">
        <v>7635</v>
      </c>
      <c r="AA236" s="22">
        <v>0</v>
      </c>
      <c r="AB236" s="22">
        <v>0</v>
      </c>
      <c r="AC236" s="22">
        <v>0</v>
      </c>
      <c r="AD236" s="22">
        <v>6.0250000000000004</v>
      </c>
      <c r="AE236" s="22">
        <v>1079</v>
      </c>
      <c r="AF236" s="22">
        <v>113</v>
      </c>
      <c r="AG236" s="22">
        <v>0</v>
      </c>
      <c r="AH236" s="22">
        <v>0</v>
      </c>
      <c r="AI236" s="22">
        <v>0</v>
      </c>
      <c r="AJ236" s="22" t="s">
        <v>461</v>
      </c>
      <c r="AK236" s="22">
        <v>23</v>
      </c>
      <c r="AL236" s="22">
        <v>15</v>
      </c>
      <c r="AM236" s="22">
        <v>3</v>
      </c>
      <c r="AN236" s="22">
        <v>5</v>
      </c>
      <c r="AO236" s="22">
        <v>26.835555555555601</v>
      </c>
      <c r="AP236" s="12">
        <v>0</v>
      </c>
      <c r="AQ236" s="23">
        <v>450.61599498851501</v>
      </c>
      <c r="AR236" s="24">
        <v>33442.4820739106</v>
      </c>
      <c r="AS236" s="22">
        <v>23005</v>
      </c>
      <c r="AT236" s="22">
        <v>26.835555555555601</v>
      </c>
      <c r="AU236" s="22">
        <v>23</v>
      </c>
      <c r="AV236" s="22">
        <v>5</v>
      </c>
      <c r="AW236" s="12">
        <v>0</v>
      </c>
      <c r="AX236" s="23">
        <v>450.61599498851501</v>
      </c>
      <c r="AY236" s="24">
        <v>33442.4820739106</v>
      </c>
      <c r="AZ236" s="22">
        <v>32.3472222222222</v>
      </c>
      <c r="BA236" s="22">
        <v>23</v>
      </c>
      <c r="BB236" s="22">
        <v>6</v>
      </c>
      <c r="BC236" s="25">
        <v>0</v>
      </c>
      <c r="BD236" s="23">
        <v>530.38212570474002</v>
      </c>
      <c r="BE236" s="24">
        <v>37023.838940981797</v>
      </c>
      <c r="BF236" s="25">
        <v>0</v>
      </c>
      <c r="BG236" s="34">
        <v>-6.9376794785170695E-5</v>
      </c>
      <c r="BH236" s="26">
        <v>0</v>
      </c>
      <c r="BI236" s="23">
        <v>2.12973228443574</v>
      </c>
      <c r="BJ236" s="23">
        <v>3.5393687744398202E-3</v>
      </c>
      <c r="BK236" s="23">
        <v>2.1332716532101799</v>
      </c>
      <c r="BL236" s="24">
        <v>158.05815713729001</v>
      </c>
      <c r="BM236" s="24">
        <v>34.033005151950398</v>
      </c>
      <c r="BN236" s="24">
        <v>192.09116228924</v>
      </c>
      <c r="BO236" s="25">
        <v>0</v>
      </c>
      <c r="BP236" s="25">
        <v>0</v>
      </c>
      <c r="BQ236" s="25">
        <v>0</v>
      </c>
      <c r="BR236" s="23">
        <v>2.50672845341371</v>
      </c>
      <c r="BS236" s="23">
        <v>4.1658928114352003E-3</v>
      </c>
      <c r="BT236" s="23">
        <v>2.5108943462251401</v>
      </c>
      <c r="BU236" s="24">
        <v>174.984612093869</v>
      </c>
      <c r="BV236" s="24">
        <v>37.677601161260803</v>
      </c>
      <c r="BW236" s="24">
        <v>212.66221325513001</v>
      </c>
      <c r="BX236" s="33">
        <v>0</v>
      </c>
      <c r="BY236" s="23">
        <v>0.104151381453765</v>
      </c>
      <c r="BZ236" s="24">
        <v>7.7295984740385197</v>
      </c>
      <c r="CA236" s="33">
        <v>-4.2986601751259002E-5</v>
      </c>
      <c r="CB236" s="23">
        <v>8.9570188050238198E-2</v>
      </c>
      <c r="CC236" s="31">
        <v>-4.2986601751259002E-5</v>
      </c>
      <c r="CD236" s="22">
        <v>5.5116666666666001</v>
      </c>
      <c r="CE236" s="25">
        <v>0</v>
      </c>
      <c r="CF236" s="23">
        <v>1.5239026409145101E-2</v>
      </c>
      <c r="CG236" s="15">
        <v>0</v>
      </c>
      <c r="CH236" s="25">
        <v>0</v>
      </c>
      <c r="CI236" s="23">
        <v>8.6374658683309805E-2</v>
      </c>
      <c r="CJ236" s="24">
        <v>0</v>
      </c>
      <c r="CK236" s="33">
        <v>-6.9978188897397803E-6</v>
      </c>
      <c r="CL236" s="23">
        <v>0.29059020132603602</v>
      </c>
      <c r="CM236" s="24">
        <v>28.3006924265297</v>
      </c>
      <c r="CN236" s="27">
        <v>-1.11947102156814E-3</v>
      </c>
      <c r="CO236" s="23">
        <v>-0.34655817109200598</v>
      </c>
      <c r="CP236" s="24">
        <v>209.41926902960299</v>
      </c>
      <c r="CQ236" s="25">
        <v>-3.1345188603908003E-2</v>
      </c>
      <c r="CR236" s="25">
        <f t="shared" si="19"/>
        <v>-1.119471021568143E-3</v>
      </c>
      <c r="CS236" s="17">
        <v>-9.70362879057617</v>
      </c>
      <c r="CT236" s="17">
        <f t="shared" si="20"/>
        <v>-0.3465581710920061</v>
      </c>
      <c r="CU236" s="24">
        <v>9214.4478373025304</v>
      </c>
      <c r="CV236" s="25">
        <v>-0.31034840201889102</v>
      </c>
      <c r="CW236" s="25">
        <f t="shared" si="22"/>
        <v>-1.1083871500674679E-2</v>
      </c>
      <c r="CX236" s="23">
        <v>-96.0755325799621</v>
      </c>
      <c r="CY236" s="23">
        <f t="shared" si="21"/>
        <v>-3.4312690207129322</v>
      </c>
      <c r="CZ236" s="24">
        <v>91232.156804975501</v>
      </c>
      <c r="DA236" s="24">
        <f t="shared" si="23"/>
        <v>2073.4581092039884</v>
      </c>
      <c r="DB236" s="25">
        <v>-2.8495626003552701</v>
      </c>
      <c r="DC236" s="23">
        <v>-882.14807187056101</v>
      </c>
      <c r="DD236" s="24">
        <v>837677.07611841196</v>
      </c>
    </row>
    <row r="237" spans="1:108" x14ac:dyDescent="0.25">
      <c r="A237" s="22">
        <v>22</v>
      </c>
      <c r="B237" s="22">
        <v>32</v>
      </c>
      <c r="C237" s="22">
        <v>6</v>
      </c>
      <c r="D237" s="22">
        <v>22</v>
      </c>
      <c r="E237" s="22">
        <v>22</v>
      </c>
      <c r="F237" s="22" t="s">
        <v>122</v>
      </c>
      <c r="G237" s="22" t="s">
        <v>109</v>
      </c>
      <c r="H237" s="22">
        <v>1</v>
      </c>
      <c r="I237" s="32">
        <v>4040</v>
      </c>
      <c r="J237" s="22">
        <v>4</v>
      </c>
      <c r="K237" s="22">
        <v>0</v>
      </c>
      <c r="L237" s="22">
        <v>4</v>
      </c>
      <c r="M237" s="22">
        <v>0</v>
      </c>
      <c r="N237" s="22">
        <v>1</v>
      </c>
      <c r="O237" s="22" t="s">
        <v>172</v>
      </c>
      <c r="P237" s="28">
        <v>42355.627083333333</v>
      </c>
      <c r="Q237" s="22">
        <v>22</v>
      </c>
      <c r="R237" s="22">
        <v>22</v>
      </c>
      <c r="S237" s="22" t="s">
        <v>474</v>
      </c>
      <c r="T237" s="22" t="s">
        <v>497</v>
      </c>
      <c r="U237" s="22" t="s">
        <v>476</v>
      </c>
      <c r="V237" s="29">
        <v>0.80439814814814825</v>
      </c>
      <c r="W237" s="28">
        <v>42354.804398148146</v>
      </c>
      <c r="X237" s="22">
        <v>1.627</v>
      </c>
      <c r="Y237" s="22">
        <v>1093</v>
      </c>
      <c r="Z237" s="22">
        <v>110</v>
      </c>
      <c r="AA237" s="22">
        <v>4.5839999999999996</v>
      </c>
      <c r="AB237" s="22">
        <v>1802</v>
      </c>
      <c r="AC237" s="22">
        <v>185</v>
      </c>
      <c r="AD237" s="22">
        <v>6.0129999999999999</v>
      </c>
      <c r="AE237" s="22">
        <v>7391</v>
      </c>
      <c r="AF237" s="22">
        <v>691</v>
      </c>
      <c r="AG237" s="22">
        <v>1.978</v>
      </c>
      <c r="AH237" s="22">
        <v>48206</v>
      </c>
      <c r="AI237" s="22">
        <v>4577</v>
      </c>
      <c r="AJ237" s="22" t="s">
        <v>174</v>
      </c>
      <c r="AK237" s="22">
        <v>22</v>
      </c>
      <c r="AL237" s="22">
        <v>10</v>
      </c>
      <c r="AM237" s="22">
        <v>2</v>
      </c>
      <c r="AN237" s="22">
        <v>5</v>
      </c>
      <c r="AO237" s="22">
        <v>4.5886111111111099</v>
      </c>
      <c r="AP237" s="12">
        <v>4.1238858377599703</v>
      </c>
      <c r="AQ237" s="23">
        <v>3086.6569221131799</v>
      </c>
      <c r="AR237" s="24">
        <v>579.82349696635401</v>
      </c>
      <c r="AS237" s="22">
        <v>22001</v>
      </c>
      <c r="AT237" s="22">
        <v>4.5886111111111099</v>
      </c>
      <c r="AU237" s="22">
        <v>22</v>
      </c>
      <c r="AV237" s="22">
        <v>1</v>
      </c>
      <c r="AW237" s="12">
        <v>4.1238858377599703</v>
      </c>
      <c r="AX237" s="23">
        <v>3086.6569221131799</v>
      </c>
      <c r="AY237" s="24">
        <v>579.82349696635401</v>
      </c>
      <c r="AZ237" s="22">
        <v>10.088611111111099</v>
      </c>
      <c r="BA237" s="22">
        <v>22</v>
      </c>
      <c r="BB237" s="22">
        <v>2</v>
      </c>
      <c r="BC237" s="25">
        <v>7.5701809669577704</v>
      </c>
      <c r="BD237" s="23">
        <v>3276.67571518062</v>
      </c>
      <c r="BE237" s="24">
        <v>735.91836734693902</v>
      </c>
      <c r="BF237" s="25">
        <v>1.9319622552473499E-2</v>
      </c>
      <c r="BG237" s="26">
        <v>1.44322218227536E-3</v>
      </c>
      <c r="BH237" s="26">
        <v>2.07628447347489E-2</v>
      </c>
      <c r="BI237" s="23">
        <v>14.4604019195153</v>
      </c>
      <c r="BJ237" s="23">
        <v>2.6448200803995001E-2</v>
      </c>
      <c r="BK237" s="23">
        <v>14.4868501203193</v>
      </c>
      <c r="BL237" s="24">
        <v>2.7163630491114601</v>
      </c>
      <c r="BM237" s="24">
        <v>0.64370394134782905</v>
      </c>
      <c r="BN237" s="24">
        <v>3.3600669904592899</v>
      </c>
      <c r="BO237" s="25">
        <v>3.5464861222973501E-2</v>
      </c>
      <c r="BP237" s="25">
        <v>2.64931026831885E-3</v>
      </c>
      <c r="BQ237" s="25">
        <v>3.8114171491292301E-2</v>
      </c>
      <c r="BR237" s="23">
        <v>15.3506039048189</v>
      </c>
      <c r="BS237" s="23">
        <v>2.80763879729596E-2</v>
      </c>
      <c r="BT237" s="23">
        <v>15.3786802927919</v>
      </c>
      <c r="BU237" s="24">
        <v>3.44763789443265</v>
      </c>
      <c r="BV237" s="24">
        <v>0.81699613080525602</v>
      </c>
      <c r="BW237" s="24">
        <v>4.2646340252378998</v>
      </c>
      <c r="BX237" s="25">
        <v>9.5315836929238699E-4</v>
      </c>
      <c r="BY237" s="23">
        <v>0.71342248408228104</v>
      </c>
      <c r="BZ237" s="24">
        <v>0.134015256626517</v>
      </c>
      <c r="CA237" s="25">
        <v>8.1971619759145303E-4</v>
      </c>
      <c r="CB237" s="23">
        <v>0.61354333631076197</v>
      </c>
      <c r="CC237" s="24">
        <v>8.1971619759145303E-4</v>
      </c>
      <c r="CD237" s="22">
        <v>5.4999999999999902</v>
      </c>
      <c r="CE237" s="25">
        <v>0</v>
      </c>
      <c r="CF237" s="23">
        <v>1.50733769090825E-2</v>
      </c>
      <c r="CG237" s="15">
        <v>0</v>
      </c>
      <c r="CH237" s="25">
        <v>0</v>
      </c>
      <c r="CI237" s="23">
        <v>8.5616986238719398E-2</v>
      </c>
      <c r="CJ237" s="24">
        <v>0</v>
      </c>
      <c r="CK237" s="25">
        <v>1.7484768928244399E-2</v>
      </c>
      <c r="CL237" s="23">
        <v>0.89101895709632295</v>
      </c>
      <c r="CM237" s="24">
        <v>1.0377625752075399</v>
      </c>
      <c r="CN237" s="27">
        <v>2.07628447347489E-2</v>
      </c>
      <c r="CO237" s="23">
        <v>1.9354958310052701E-2</v>
      </c>
      <c r="CP237" s="24">
        <v>3.3600669904592899</v>
      </c>
      <c r="CQ237" s="25">
        <v>0.58135965257296796</v>
      </c>
      <c r="CR237" s="25">
        <f t="shared" si="19"/>
        <v>2.0762844734748855E-2</v>
      </c>
      <c r="CS237" s="17">
        <v>0.54193883268147502</v>
      </c>
      <c r="CT237" s="17">
        <f t="shared" si="20"/>
        <v>1.935495831005268E-2</v>
      </c>
      <c r="CU237" s="24">
        <v>147.842947580209</v>
      </c>
      <c r="CV237" s="25">
        <v>2.2798417747959498</v>
      </c>
      <c r="CW237" s="25">
        <f t="shared" si="22"/>
        <v>8.1422920528426784E-2</v>
      </c>
      <c r="CX237" s="23">
        <v>2.1252503242410801</v>
      </c>
      <c r="CY237" s="23">
        <f t="shared" si="21"/>
        <v>7.5901797294324294E-2</v>
      </c>
      <c r="CZ237" s="24">
        <v>579.77626502042597</v>
      </c>
      <c r="DA237" s="24">
        <f t="shared" si="23"/>
        <v>13.176733295918773</v>
      </c>
      <c r="DB237" s="25">
        <v>48.446637714414003</v>
      </c>
      <c r="DC237" s="23">
        <v>45.161569390122899</v>
      </c>
      <c r="DD237" s="24">
        <v>12320.245631684</v>
      </c>
    </row>
    <row r="238" spans="1:108" x14ac:dyDescent="0.25">
      <c r="A238" s="22">
        <v>47</v>
      </c>
      <c r="B238" s="22">
        <v>32</v>
      </c>
      <c r="C238" s="22">
        <v>6</v>
      </c>
      <c r="D238" s="22">
        <v>47</v>
      </c>
      <c r="E238" s="22">
        <v>22</v>
      </c>
      <c r="F238" s="22" t="s">
        <v>122</v>
      </c>
      <c r="G238" s="22" t="s">
        <v>109</v>
      </c>
      <c r="H238" s="22">
        <v>2</v>
      </c>
      <c r="I238" s="32">
        <v>4040</v>
      </c>
      <c r="J238" s="22">
        <v>4</v>
      </c>
      <c r="K238" s="22">
        <v>0</v>
      </c>
      <c r="L238" s="22">
        <v>4</v>
      </c>
      <c r="M238" s="22">
        <v>0</v>
      </c>
      <c r="N238" s="22">
        <v>1</v>
      </c>
      <c r="O238" s="22" t="s">
        <v>243</v>
      </c>
      <c r="P238" s="28">
        <v>42355.852777777778</v>
      </c>
      <c r="Q238" s="22">
        <v>47</v>
      </c>
      <c r="R238" s="22">
        <v>47</v>
      </c>
      <c r="S238" s="22" t="s">
        <v>474</v>
      </c>
      <c r="T238" s="22" t="s">
        <v>523</v>
      </c>
      <c r="U238" s="22" t="s">
        <v>520</v>
      </c>
      <c r="V238" s="29">
        <v>3.3564814814814818E-2</v>
      </c>
      <c r="W238" s="28">
        <v>42355.033564814818</v>
      </c>
      <c r="X238" s="22">
        <v>1.631</v>
      </c>
      <c r="Y238" s="22">
        <v>1376</v>
      </c>
      <c r="Z238" s="22">
        <v>133</v>
      </c>
      <c r="AA238" s="22">
        <v>4.5819999999999999</v>
      </c>
      <c r="AB238" s="22">
        <v>1830</v>
      </c>
      <c r="AC238" s="22">
        <v>189</v>
      </c>
      <c r="AD238" s="22">
        <v>6.0010000000000003</v>
      </c>
      <c r="AE238" s="22">
        <v>7846</v>
      </c>
      <c r="AF238" s="22">
        <v>728</v>
      </c>
      <c r="AG238" s="22">
        <v>1.9790000000000001</v>
      </c>
      <c r="AH238" s="22">
        <v>86484</v>
      </c>
      <c r="AI238" s="22">
        <v>8101</v>
      </c>
      <c r="AJ238" s="22" t="s">
        <v>245</v>
      </c>
      <c r="AK238" s="22">
        <v>22</v>
      </c>
      <c r="AL238" s="22">
        <v>10</v>
      </c>
      <c r="AM238" s="22">
        <v>2</v>
      </c>
      <c r="AN238" s="22">
        <v>5</v>
      </c>
      <c r="AO238" s="22">
        <v>10.088611111111099</v>
      </c>
      <c r="AP238" s="12">
        <v>7.5701809669577704</v>
      </c>
      <c r="AQ238" s="23">
        <v>3276.67571518062</v>
      </c>
      <c r="AR238" s="24">
        <v>735.91836734693902</v>
      </c>
      <c r="AS238" s="22">
        <v>22002</v>
      </c>
      <c r="AT238" s="22">
        <v>10.088611111111099</v>
      </c>
      <c r="AU238" s="22">
        <v>22</v>
      </c>
      <c r="AV238" s="22">
        <v>2</v>
      </c>
      <c r="AW238" s="12">
        <v>7.5701809669577704</v>
      </c>
      <c r="AX238" s="23">
        <v>3276.67571518062</v>
      </c>
      <c r="AY238" s="24">
        <v>735.91836734693902</v>
      </c>
      <c r="AZ238" s="22">
        <v>15.5941666666667</v>
      </c>
      <c r="BA238" s="22">
        <v>22</v>
      </c>
      <c r="BB238" s="22">
        <v>3</v>
      </c>
      <c r="BC238" s="25">
        <v>10.938867380930899</v>
      </c>
      <c r="BD238" s="23">
        <v>3364.37669659637</v>
      </c>
      <c r="BE238" s="24">
        <v>727.09321566464405</v>
      </c>
      <c r="BF238" s="25">
        <v>3.5464861222973501E-2</v>
      </c>
      <c r="BG238" s="26">
        <v>2.64931026831885E-3</v>
      </c>
      <c r="BH238" s="26">
        <v>3.8114171491292301E-2</v>
      </c>
      <c r="BI238" s="23">
        <v>15.3506039048189</v>
      </c>
      <c r="BJ238" s="23">
        <v>2.80763879729596E-2</v>
      </c>
      <c r="BK238" s="23">
        <v>15.3786802927919</v>
      </c>
      <c r="BL238" s="24">
        <v>3.44763789443265</v>
      </c>
      <c r="BM238" s="24">
        <v>0.81699613080525602</v>
      </c>
      <c r="BN238" s="24">
        <v>4.2646340252378998</v>
      </c>
      <c r="BO238" s="25">
        <v>5.1246517790595102E-2</v>
      </c>
      <c r="BP238" s="25">
        <v>3.8282378984824698E-3</v>
      </c>
      <c r="BQ238" s="25">
        <v>5.5074755689077499E-2</v>
      </c>
      <c r="BR238" s="23">
        <v>15.7614663595745</v>
      </c>
      <c r="BS238" s="23">
        <v>2.88278589740203E-2</v>
      </c>
      <c r="BT238" s="23">
        <v>15.7902942185485</v>
      </c>
      <c r="BU238" s="24">
        <v>3.4062937335664301</v>
      </c>
      <c r="BV238" s="24">
        <v>0.80719869253204402</v>
      </c>
      <c r="BW238" s="24">
        <v>4.2134924260984699</v>
      </c>
      <c r="BX238" s="25">
        <v>1.74970443644316E-3</v>
      </c>
      <c r="BY238" s="23">
        <v>0.75734174132181997</v>
      </c>
      <c r="BZ238" s="24">
        <v>0.17009363948196499</v>
      </c>
      <c r="CA238" s="25">
        <v>1.50474581534112E-3</v>
      </c>
      <c r="CB238" s="23">
        <v>0.65131389753676505</v>
      </c>
      <c r="CC238" s="24">
        <v>1.50474581534112E-3</v>
      </c>
      <c r="CD238" s="22">
        <v>5.5055555555555999</v>
      </c>
      <c r="CE238" s="25">
        <v>0</v>
      </c>
      <c r="CF238" s="23">
        <v>1.50886025423241E-2</v>
      </c>
      <c r="CG238" s="15">
        <v>0</v>
      </c>
      <c r="CH238" s="25">
        <v>0</v>
      </c>
      <c r="CI238" s="23">
        <v>8.5616986238719398E-2</v>
      </c>
      <c r="CJ238" s="24">
        <v>0</v>
      </c>
      <c r="CK238" s="25">
        <v>1.7205542818887299E-2</v>
      </c>
      <c r="CL238" s="23">
        <v>0.41693618076063999</v>
      </c>
      <c r="CM238" s="24">
        <v>0.117447294527194</v>
      </c>
      <c r="CN238" s="27">
        <v>3.8247613662993299E-2</v>
      </c>
      <c r="CO238" s="23">
        <v>0.91037391540637602</v>
      </c>
      <c r="CP238" s="24">
        <v>4.3978295656668296</v>
      </c>
      <c r="CQ238" s="25">
        <v>1.07093318256381</v>
      </c>
      <c r="CR238" s="25">
        <f t="shared" si="19"/>
        <v>3.8247613662993216E-2</v>
      </c>
      <c r="CS238" s="17">
        <v>25.490469631378499</v>
      </c>
      <c r="CT238" s="17">
        <f t="shared" si="20"/>
        <v>0.91037391540637491</v>
      </c>
      <c r="CU238" s="24">
        <v>193.50450088933999</v>
      </c>
      <c r="CV238" s="25">
        <v>4.1997379708384797</v>
      </c>
      <c r="CW238" s="25">
        <f t="shared" si="22"/>
        <v>0.14999064181565999</v>
      </c>
      <c r="CX238" s="23">
        <v>99.962626005405994</v>
      </c>
      <c r="CY238" s="23">
        <f t="shared" si="21"/>
        <v>3.5700937859073569</v>
      </c>
      <c r="CZ238" s="24">
        <v>758.84117995819804</v>
      </c>
      <c r="DA238" s="24">
        <f t="shared" si="23"/>
        <v>17.24639045359541</v>
      </c>
      <c r="DB238" s="25">
        <v>89.244431880317606</v>
      </c>
      <c r="DC238" s="23">
        <v>2124.2058026148802</v>
      </c>
      <c r="DD238" s="24">
        <v>16125.3750741117</v>
      </c>
    </row>
    <row r="239" spans="1:108" x14ac:dyDescent="0.25">
      <c r="A239" s="22">
        <v>72</v>
      </c>
      <c r="B239" s="22">
        <v>32</v>
      </c>
      <c r="C239" s="22">
        <v>6</v>
      </c>
      <c r="D239" s="22">
        <v>72</v>
      </c>
      <c r="E239" s="22">
        <v>22</v>
      </c>
      <c r="F239" s="22" t="s">
        <v>122</v>
      </c>
      <c r="G239" s="22" t="s">
        <v>109</v>
      </c>
      <c r="H239" s="22">
        <v>3</v>
      </c>
      <c r="I239" s="32">
        <v>4040</v>
      </c>
      <c r="J239" s="22">
        <v>4</v>
      </c>
      <c r="K239" s="22">
        <v>0</v>
      </c>
      <c r="L239" s="22">
        <v>4</v>
      </c>
      <c r="M239" s="22">
        <v>0</v>
      </c>
      <c r="N239" s="22">
        <v>1</v>
      </c>
      <c r="O239" s="22" t="s">
        <v>314</v>
      </c>
      <c r="P239" s="28">
        <v>42356.078472222223</v>
      </c>
      <c r="Q239" s="22">
        <v>72</v>
      </c>
      <c r="R239" s="22">
        <v>72</v>
      </c>
      <c r="S239" s="22" t="s">
        <v>474</v>
      </c>
      <c r="T239" s="22" t="s">
        <v>548</v>
      </c>
      <c r="U239" s="22" t="s">
        <v>520</v>
      </c>
      <c r="V239" s="29">
        <v>0.26296296296296295</v>
      </c>
      <c r="W239" s="28">
        <v>42355.262962962966</v>
      </c>
      <c r="X239" s="22">
        <v>1.629</v>
      </c>
      <c r="Y239" s="22">
        <v>1360</v>
      </c>
      <c r="Z239" s="22">
        <v>135</v>
      </c>
      <c r="AA239" s="22">
        <v>4.5720000000000001</v>
      </c>
      <c r="AB239" s="22">
        <v>1803</v>
      </c>
      <c r="AC239" s="22">
        <v>187</v>
      </c>
      <c r="AD239" s="22">
        <v>5.9930000000000003</v>
      </c>
      <c r="AE239" s="22">
        <v>8056</v>
      </c>
      <c r="AF239" s="22">
        <v>754</v>
      </c>
      <c r="AG239" s="22">
        <v>1.98</v>
      </c>
      <c r="AH239" s="22">
        <v>123900</v>
      </c>
      <c r="AI239" s="22">
        <v>11489</v>
      </c>
      <c r="AJ239" s="22" t="s">
        <v>316</v>
      </c>
      <c r="AK239" s="22">
        <v>22</v>
      </c>
      <c r="AL239" s="22">
        <v>10</v>
      </c>
      <c r="AM239" s="22">
        <v>2</v>
      </c>
      <c r="AN239" s="22">
        <v>5</v>
      </c>
      <c r="AO239" s="22">
        <v>15.5941666666667</v>
      </c>
      <c r="AP239" s="12">
        <v>10.938867380930899</v>
      </c>
      <c r="AQ239" s="23">
        <v>3364.37669659637</v>
      </c>
      <c r="AR239" s="24">
        <v>727.09321566464405</v>
      </c>
      <c r="AS239" s="22">
        <v>22003</v>
      </c>
      <c r="AT239" s="22">
        <v>15.5941666666667</v>
      </c>
      <c r="AU239" s="22">
        <v>22</v>
      </c>
      <c r="AV239" s="22">
        <v>3</v>
      </c>
      <c r="AW239" s="12">
        <v>10.938867380930899</v>
      </c>
      <c r="AX239" s="23">
        <v>3364.37669659637</v>
      </c>
      <c r="AY239" s="24">
        <v>727.09321566464405</v>
      </c>
      <c r="AZ239" s="22">
        <v>21.1044444444444</v>
      </c>
      <c r="BA239" s="22">
        <v>22</v>
      </c>
      <c r="BB239" s="22">
        <v>4</v>
      </c>
      <c r="BC239" s="25">
        <v>14.123525704510699</v>
      </c>
      <c r="BD239" s="23">
        <v>3422.0087700981398</v>
      </c>
      <c r="BE239" s="24">
        <v>748.05295091009395</v>
      </c>
      <c r="BF239" s="25">
        <v>5.1246517790595102E-2</v>
      </c>
      <c r="BG239" s="26">
        <v>3.8282378984824698E-3</v>
      </c>
      <c r="BH239" s="26">
        <v>5.5074755689077499E-2</v>
      </c>
      <c r="BI239" s="23">
        <v>15.7614663595745</v>
      </c>
      <c r="BJ239" s="23">
        <v>2.88278589740203E-2</v>
      </c>
      <c r="BK239" s="23">
        <v>15.7902942185485</v>
      </c>
      <c r="BL239" s="24">
        <v>3.4062937335664301</v>
      </c>
      <c r="BM239" s="24">
        <v>0.80719869253204402</v>
      </c>
      <c r="BN239" s="24">
        <v>4.2134924260984699</v>
      </c>
      <c r="BO239" s="25">
        <v>6.6166037678074496E-2</v>
      </c>
      <c r="BP239" s="25">
        <v>4.9427618490423602E-3</v>
      </c>
      <c r="BQ239" s="25">
        <v>7.1108799527116906E-2</v>
      </c>
      <c r="BR239" s="23">
        <v>16.031461686985299</v>
      </c>
      <c r="BS239" s="23">
        <v>2.9321682774717198E-2</v>
      </c>
      <c r="BT239" s="23">
        <v>16.060783369759999</v>
      </c>
      <c r="BU239" s="24">
        <v>3.5044861156236999</v>
      </c>
      <c r="BV239" s="24">
        <v>0.83046760843092104</v>
      </c>
      <c r="BW239" s="24">
        <v>4.3349537240546203</v>
      </c>
      <c r="BX239" s="25">
        <v>2.52831271400502E-3</v>
      </c>
      <c r="BY239" s="23">
        <v>0.77761216774007003</v>
      </c>
      <c r="BZ239" s="24">
        <v>0.168053872253388</v>
      </c>
      <c r="CA239" s="25">
        <v>2.1743489340443202E-3</v>
      </c>
      <c r="CB239" s="23">
        <v>0.66874646425646</v>
      </c>
      <c r="CC239" s="24">
        <v>2.1743489340443202E-3</v>
      </c>
      <c r="CD239" s="22">
        <v>5.5102777777777003</v>
      </c>
      <c r="CE239" s="25">
        <v>0</v>
      </c>
      <c r="CF239" s="23">
        <v>1.51015443305791E-2</v>
      </c>
      <c r="CG239" s="15">
        <v>0</v>
      </c>
      <c r="CH239" s="25">
        <v>0</v>
      </c>
      <c r="CI239" s="23">
        <v>8.5616986238719398E-2</v>
      </c>
      <c r="CJ239" s="24">
        <v>0</v>
      </c>
      <c r="CK239" s="25">
        <v>1.6388007618000099E-2</v>
      </c>
      <c r="CL239" s="23">
        <v>0.27863632412577</v>
      </c>
      <c r="CM239" s="24">
        <v>0.28734082127548499</v>
      </c>
      <c r="CN239" s="27">
        <v>5.5453156481880497E-2</v>
      </c>
      <c r="CO239" s="23">
        <v>1.3273100961670199</v>
      </c>
      <c r="CP239" s="24">
        <v>4.5152768601940201</v>
      </c>
      <c r="CQ239" s="25">
        <v>1.55268838149265</v>
      </c>
      <c r="CR239" s="25">
        <f t="shared" si="19"/>
        <v>5.5453156481880359E-2</v>
      </c>
      <c r="CS239" s="17">
        <v>37.164682692676401</v>
      </c>
      <c r="CT239" s="17">
        <f t="shared" si="20"/>
        <v>1.3273100961670143</v>
      </c>
      <c r="CU239" s="24">
        <v>198.67218184853701</v>
      </c>
      <c r="CV239" s="25">
        <v>6.0889740450692296</v>
      </c>
      <c r="CW239" s="25">
        <f t="shared" si="22"/>
        <v>0.2174633587524725</v>
      </c>
      <c r="CX239" s="23">
        <v>145.74385369677</v>
      </c>
      <c r="CY239" s="23">
        <f t="shared" si="21"/>
        <v>5.2051376320275002</v>
      </c>
      <c r="CZ239" s="24">
        <v>779.10659548445904</v>
      </c>
      <c r="DA239" s="24">
        <f t="shared" si="23"/>
        <v>17.706968079192251</v>
      </c>
      <c r="DB239" s="25">
        <v>129.39069845772099</v>
      </c>
      <c r="DC239" s="23">
        <v>3097.0568910563702</v>
      </c>
      <c r="DD239" s="24">
        <v>16556.015154044799</v>
      </c>
    </row>
    <row r="240" spans="1:108" x14ac:dyDescent="0.25">
      <c r="A240" s="22">
        <v>97</v>
      </c>
      <c r="B240" s="22">
        <v>32</v>
      </c>
      <c r="C240" s="22">
        <v>6</v>
      </c>
      <c r="D240" s="22">
        <v>97</v>
      </c>
      <c r="E240" s="22">
        <v>22</v>
      </c>
      <c r="F240" s="22" t="s">
        <v>122</v>
      </c>
      <c r="G240" s="22" t="s">
        <v>109</v>
      </c>
      <c r="H240" s="22">
        <v>4</v>
      </c>
      <c r="I240" s="32">
        <v>4040</v>
      </c>
      <c r="J240" s="22">
        <v>4</v>
      </c>
      <c r="K240" s="22">
        <v>0</v>
      </c>
      <c r="L240" s="22">
        <v>4</v>
      </c>
      <c r="M240" s="22">
        <v>0</v>
      </c>
      <c r="N240" s="22">
        <v>1</v>
      </c>
      <c r="O240" s="22" t="s">
        <v>385</v>
      </c>
      <c r="P240" s="28">
        <v>42356.304166666669</v>
      </c>
      <c r="Q240" s="22">
        <v>97</v>
      </c>
      <c r="R240" s="22">
        <v>97</v>
      </c>
      <c r="S240" s="22" t="s">
        <v>474</v>
      </c>
      <c r="T240" s="22" t="s">
        <v>573</v>
      </c>
      <c r="U240" s="22" t="s">
        <v>520</v>
      </c>
      <c r="V240" s="29">
        <v>0.49255787037037035</v>
      </c>
      <c r="W240" s="28">
        <v>42355.49255787037</v>
      </c>
      <c r="X240" s="22">
        <v>1.6240000000000001</v>
      </c>
      <c r="Y240" s="22">
        <v>1398</v>
      </c>
      <c r="Z240" s="22">
        <v>142</v>
      </c>
      <c r="AA240" s="22">
        <v>4.5759999999999996</v>
      </c>
      <c r="AB240" s="22">
        <v>1779</v>
      </c>
      <c r="AC240" s="22">
        <v>183</v>
      </c>
      <c r="AD240" s="22">
        <v>6.0030000000000001</v>
      </c>
      <c r="AE240" s="22">
        <v>8194</v>
      </c>
      <c r="AF240" s="22">
        <v>765</v>
      </c>
      <c r="AG240" s="22">
        <v>1.98</v>
      </c>
      <c r="AH240" s="22">
        <v>159272</v>
      </c>
      <c r="AI240" s="22">
        <v>14646</v>
      </c>
      <c r="AJ240" s="22" t="s">
        <v>387</v>
      </c>
      <c r="AK240" s="22">
        <v>22</v>
      </c>
      <c r="AL240" s="22">
        <v>10</v>
      </c>
      <c r="AM240" s="22">
        <v>2</v>
      </c>
      <c r="AN240" s="22">
        <v>5</v>
      </c>
      <c r="AO240" s="22">
        <v>21.1044444444444</v>
      </c>
      <c r="AP240" s="12">
        <v>14.123525704510699</v>
      </c>
      <c r="AQ240" s="23">
        <v>3422.0087700981398</v>
      </c>
      <c r="AR240" s="24">
        <v>748.05295091009395</v>
      </c>
      <c r="AS240" s="22">
        <v>22004</v>
      </c>
      <c r="AT240" s="22">
        <v>21.1044444444444</v>
      </c>
      <c r="AU240" s="22">
        <v>22</v>
      </c>
      <c r="AV240" s="22">
        <v>4</v>
      </c>
      <c r="AW240" s="12">
        <v>14.123525704510699</v>
      </c>
      <c r="AX240" s="23">
        <v>3422.0087700981398</v>
      </c>
      <c r="AY240" s="24">
        <v>748.05295091009395</v>
      </c>
      <c r="AZ240" s="22">
        <v>26.615555555555598</v>
      </c>
      <c r="BA240" s="22">
        <v>22</v>
      </c>
      <c r="BB240" s="22">
        <v>5</v>
      </c>
      <c r="BC240" s="25">
        <v>17.276672368776399</v>
      </c>
      <c r="BD240" s="23">
        <v>3564.8360826895</v>
      </c>
      <c r="BE240" s="24">
        <v>770.11583011583002</v>
      </c>
      <c r="BF240" s="25">
        <v>6.6166037678074496E-2</v>
      </c>
      <c r="BG240" s="26">
        <v>4.9427618490423602E-3</v>
      </c>
      <c r="BH240" s="26">
        <v>7.1108799527116906E-2</v>
      </c>
      <c r="BI240" s="23">
        <v>16.031461686985299</v>
      </c>
      <c r="BJ240" s="23">
        <v>2.9321682774717198E-2</v>
      </c>
      <c r="BK240" s="23">
        <v>16.060783369759999</v>
      </c>
      <c r="BL240" s="24">
        <v>3.5044861156236999</v>
      </c>
      <c r="BM240" s="24">
        <v>0.83046760843092104</v>
      </c>
      <c r="BN240" s="24">
        <v>4.3349537240546203</v>
      </c>
      <c r="BO240" s="25">
        <v>8.0937931421693199E-2</v>
      </c>
      <c r="BP240" s="25">
        <v>6.0462577722727798E-3</v>
      </c>
      <c r="BQ240" s="25">
        <v>8.6984189193965999E-2</v>
      </c>
      <c r="BR240" s="23">
        <v>16.700580541872899</v>
      </c>
      <c r="BS240" s="23">
        <v>3.0545506976444502E-2</v>
      </c>
      <c r="BT240" s="23">
        <v>16.731126048849301</v>
      </c>
      <c r="BU240" s="24">
        <v>3.60784651778923</v>
      </c>
      <c r="BV240" s="24">
        <v>0.85496120411394905</v>
      </c>
      <c r="BW240" s="24">
        <v>4.4628077219031796</v>
      </c>
      <c r="BX240" s="25">
        <v>3.2643863721704899E-3</v>
      </c>
      <c r="BY240" s="23">
        <v>0.79093273367206096</v>
      </c>
      <c r="BZ240" s="24">
        <v>0.172898319421257</v>
      </c>
      <c r="CA240" s="25">
        <v>2.8073722800666199E-3</v>
      </c>
      <c r="CB240" s="23">
        <v>0.68020215095797298</v>
      </c>
      <c r="CC240" s="24">
        <v>2.8073722800666199E-3</v>
      </c>
      <c r="CD240" s="22">
        <v>5.5111111111111999</v>
      </c>
      <c r="CE240" s="25">
        <v>0</v>
      </c>
      <c r="CF240" s="23">
        <v>1.5103828175565701E-2</v>
      </c>
      <c r="CG240" s="15">
        <v>0</v>
      </c>
      <c r="CH240" s="25">
        <v>0</v>
      </c>
      <c r="CI240" s="23">
        <v>8.5616986238719398E-2</v>
      </c>
      <c r="CJ240" s="24">
        <v>0</v>
      </c>
      <c r="CK240" s="25">
        <v>1.6332403758953E-2</v>
      </c>
      <c r="CL240" s="23">
        <v>0.68035244738915401</v>
      </c>
      <c r="CM240" s="24">
        <v>0.29794494498975699</v>
      </c>
      <c r="CN240" s="27">
        <v>7.1841164099880603E-2</v>
      </c>
      <c r="CO240" s="23">
        <v>1.60594642029279</v>
      </c>
      <c r="CP240" s="24">
        <v>4.8026176814695098</v>
      </c>
      <c r="CQ240" s="25">
        <v>2.0115525947966599</v>
      </c>
      <c r="CR240" s="25">
        <f t="shared" si="19"/>
        <v>7.1841164099880714E-2</v>
      </c>
      <c r="CS240" s="17">
        <v>44.966499768197998</v>
      </c>
      <c r="CT240" s="17">
        <f t="shared" si="20"/>
        <v>1.6059464202927856</v>
      </c>
      <c r="CU240" s="24">
        <v>211.31517798465799</v>
      </c>
      <c r="CV240" s="25">
        <v>7.8884415482221799</v>
      </c>
      <c r="CW240" s="25">
        <f t="shared" si="22"/>
        <v>0.28173005529364931</v>
      </c>
      <c r="CX240" s="23">
        <v>176.33921477724701</v>
      </c>
      <c r="CY240" s="23">
        <f t="shared" si="21"/>
        <v>6.2978290991873935</v>
      </c>
      <c r="CZ240" s="24">
        <v>828.68697248885599</v>
      </c>
      <c r="DA240" s="24">
        <f t="shared" si="23"/>
        <v>18.833794829292181</v>
      </c>
      <c r="DB240" s="25">
        <v>167.62938289972101</v>
      </c>
      <c r="DC240" s="23">
        <v>3747.2083140165</v>
      </c>
      <c r="DD240" s="24">
        <v>17609.598165388201</v>
      </c>
    </row>
    <row r="241" spans="1:108" x14ac:dyDescent="0.25">
      <c r="A241" s="22">
        <v>122</v>
      </c>
      <c r="B241" s="22">
        <v>32</v>
      </c>
      <c r="C241" s="22">
        <v>6</v>
      </c>
      <c r="D241" s="22">
        <v>122</v>
      </c>
      <c r="E241" s="22">
        <v>22</v>
      </c>
      <c r="F241" s="22" t="s">
        <v>122</v>
      </c>
      <c r="G241" s="22" t="s">
        <v>109</v>
      </c>
      <c r="H241" s="22">
        <v>5</v>
      </c>
      <c r="I241" s="32">
        <v>4040</v>
      </c>
      <c r="J241" s="22">
        <v>4</v>
      </c>
      <c r="K241" s="22">
        <v>0</v>
      </c>
      <c r="L241" s="22">
        <v>4</v>
      </c>
      <c r="M241" s="22">
        <v>0</v>
      </c>
      <c r="N241" s="22">
        <v>1</v>
      </c>
      <c r="O241" s="22" t="s">
        <v>456</v>
      </c>
      <c r="P241" s="28">
        <v>42356.529861111114</v>
      </c>
      <c r="Q241" s="22">
        <v>122</v>
      </c>
      <c r="R241" s="22">
        <v>122</v>
      </c>
      <c r="S241" s="22" t="s">
        <v>474</v>
      </c>
      <c r="T241" s="22" t="s">
        <v>598</v>
      </c>
      <c r="U241" s="22" t="s">
        <v>520</v>
      </c>
      <c r="V241" s="29">
        <v>0.72218749999999998</v>
      </c>
      <c r="W241" s="28">
        <v>42355.722187500003</v>
      </c>
      <c r="X241" s="22">
        <v>1.625</v>
      </c>
      <c r="Y241" s="22">
        <v>1438</v>
      </c>
      <c r="Z241" s="22">
        <v>149</v>
      </c>
      <c r="AA241" s="22">
        <v>4.5810000000000004</v>
      </c>
      <c r="AB241" s="22">
        <v>1771</v>
      </c>
      <c r="AC241" s="22">
        <v>179</v>
      </c>
      <c r="AD241" s="22">
        <v>6.0110000000000001</v>
      </c>
      <c r="AE241" s="22">
        <v>8536</v>
      </c>
      <c r="AF241" s="22">
        <v>797</v>
      </c>
      <c r="AG241" s="22">
        <v>1.9790000000000001</v>
      </c>
      <c r="AH241" s="22">
        <v>194294</v>
      </c>
      <c r="AI241" s="22">
        <v>17744</v>
      </c>
      <c r="AJ241" s="22" t="s">
        <v>458</v>
      </c>
      <c r="AK241" s="22">
        <v>22</v>
      </c>
      <c r="AL241" s="22">
        <v>10</v>
      </c>
      <c r="AM241" s="22">
        <v>2</v>
      </c>
      <c r="AN241" s="22">
        <v>5</v>
      </c>
      <c r="AO241" s="22">
        <v>26.615555555555598</v>
      </c>
      <c r="AP241" s="12">
        <v>17.276672368776399</v>
      </c>
      <c r="AQ241" s="23">
        <v>3564.8360826895</v>
      </c>
      <c r="AR241" s="24">
        <v>770.11583011583002</v>
      </c>
      <c r="AS241" s="22">
        <v>22005</v>
      </c>
      <c r="AT241" s="22">
        <v>26.615555555555598</v>
      </c>
      <c r="AU241" s="22">
        <v>22</v>
      </c>
      <c r="AV241" s="22">
        <v>5</v>
      </c>
      <c r="AW241" s="12">
        <v>17.276672368776399</v>
      </c>
      <c r="AX241" s="23">
        <v>3564.8360826895</v>
      </c>
      <c r="AY241" s="24">
        <v>770.11583011583002</v>
      </c>
      <c r="AZ241" s="22">
        <v>32.127222222222201</v>
      </c>
      <c r="BA241" s="22">
        <v>22</v>
      </c>
      <c r="BB241" s="22">
        <v>6</v>
      </c>
      <c r="BC241" s="25">
        <v>20.161339695687399</v>
      </c>
      <c r="BD241" s="23">
        <v>3652.53706410524</v>
      </c>
      <c r="BE241" s="24">
        <v>826.92774407060097</v>
      </c>
      <c r="BF241" s="25">
        <v>8.0937931421693199E-2</v>
      </c>
      <c r="BG241" s="26">
        <v>6.0462577722727798E-3</v>
      </c>
      <c r="BH241" s="26">
        <v>8.6984189193965999E-2</v>
      </c>
      <c r="BI241" s="23">
        <v>16.700580541872899</v>
      </c>
      <c r="BJ241" s="23">
        <v>3.0545506976444502E-2</v>
      </c>
      <c r="BK241" s="23">
        <v>16.731126048849301</v>
      </c>
      <c r="BL241" s="24">
        <v>3.60784651778923</v>
      </c>
      <c r="BM241" s="24">
        <v>0.85496120411394905</v>
      </c>
      <c r="BN241" s="24">
        <v>4.4628077219031796</v>
      </c>
      <c r="BO241" s="25">
        <v>9.4452050419624803E-2</v>
      </c>
      <c r="BP241" s="25">
        <v>7.0557949026566601E-3</v>
      </c>
      <c r="BQ241" s="25">
        <v>0.10150784532228201</v>
      </c>
      <c r="BR241" s="23">
        <v>17.111442996628401</v>
      </c>
      <c r="BS241" s="23">
        <v>3.1296977977505101E-2</v>
      </c>
      <c r="BT241" s="23">
        <v>17.142739974605899</v>
      </c>
      <c r="BU241" s="24">
        <v>3.8739995533655001</v>
      </c>
      <c r="BV241" s="24">
        <v>0.91803221299774695</v>
      </c>
      <c r="BW241" s="24">
        <v>4.7920317663632401</v>
      </c>
      <c r="BX241" s="25">
        <v>3.9931767050968101E-3</v>
      </c>
      <c r="BY241" s="23">
        <v>0.82394457098178198</v>
      </c>
      <c r="BZ241" s="24">
        <v>0.17799773749269901</v>
      </c>
      <c r="CA241" s="25">
        <v>3.4341319663832599E-3</v>
      </c>
      <c r="CB241" s="23">
        <v>0.70859233104433295</v>
      </c>
      <c r="CC241" s="24">
        <v>3.4341319663832599E-3</v>
      </c>
      <c r="CD241" s="22">
        <v>5.5116666666666001</v>
      </c>
      <c r="CE241" s="25">
        <v>0</v>
      </c>
      <c r="CF241" s="23">
        <v>1.51053507388895E-2</v>
      </c>
      <c r="CG241" s="15">
        <v>0</v>
      </c>
      <c r="CH241" s="25">
        <v>0</v>
      </c>
      <c r="CI241" s="23">
        <v>8.5616986238719398E-2</v>
      </c>
      <c r="CJ241" s="24">
        <v>0</v>
      </c>
      <c r="CK241" s="25">
        <v>1.5082700867029101E-2</v>
      </c>
      <c r="CL241" s="23">
        <v>0.42624382871642302</v>
      </c>
      <c r="CM241" s="24">
        <v>0.50378764998637704</v>
      </c>
      <c r="CN241" s="27">
        <v>8.8173567858833596E-2</v>
      </c>
      <c r="CO241" s="23">
        <v>2.28629886768194</v>
      </c>
      <c r="CP241" s="24">
        <v>5.1005626264592596</v>
      </c>
      <c r="CQ241" s="25">
        <v>2.4688599000473399</v>
      </c>
      <c r="CR241" s="25">
        <f t="shared" si="19"/>
        <v>8.8173567858833568E-2</v>
      </c>
      <c r="CS241" s="17">
        <v>64.016368295094296</v>
      </c>
      <c r="CT241" s="17">
        <f t="shared" si="20"/>
        <v>2.2862988676819391</v>
      </c>
      <c r="CU241" s="24">
        <v>224.424755564208</v>
      </c>
      <c r="CV241" s="25">
        <v>9.6818035295974099</v>
      </c>
      <c r="CW241" s="25">
        <f t="shared" si="22"/>
        <v>0.34577869748562179</v>
      </c>
      <c r="CX241" s="23">
        <v>251.04458154938999</v>
      </c>
      <c r="CY241" s="23">
        <f t="shared" si="21"/>
        <v>8.9658779124782146</v>
      </c>
      <c r="CZ241" s="24">
        <v>880.09708064395204</v>
      </c>
      <c r="DA241" s="24">
        <f t="shared" si="23"/>
        <v>20.002206378271637</v>
      </c>
      <c r="DB241" s="25">
        <v>205.73832500394499</v>
      </c>
      <c r="DC241" s="23">
        <v>5334.6973579245296</v>
      </c>
      <c r="DD241" s="24">
        <v>18702.062963683999</v>
      </c>
    </row>
    <row r="242" spans="1:108" x14ac:dyDescent="0.25">
      <c r="A242" s="22">
        <v>24</v>
      </c>
      <c r="B242" s="22">
        <v>32</v>
      </c>
      <c r="C242" s="22">
        <v>6</v>
      </c>
      <c r="D242" s="22">
        <v>24</v>
      </c>
      <c r="E242" s="22">
        <v>24</v>
      </c>
      <c r="F242" s="22" t="s">
        <v>130</v>
      </c>
      <c r="G242" s="22" t="s">
        <v>109</v>
      </c>
      <c r="H242" s="22">
        <v>1</v>
      </c>
      <c r="I242" s="32">
        <v>4041</v>
      </c>
      <c r="J242" s="22">
        <v>4</v>
      </c>
      <c r="K242" s="22">
        <v>0</v>
      </c>
      <c r="L242" s="22">
        <v>4</v>
      </c>
      <c r="M242" s="22">
        <v>1</v>
      </c>
      <c r="N242" s="22">
        <v>1</v>
      </c>
      <c r="O242" s="22" t="s">
        <v>178</v>
      </c>
      <c r="P242" s="28">
        <v>42355.645138888889</v>
      </c>
      <c r="Q242" s="22">
        <v>24</v>
      </c>
      <c r="R242" s="22">
        <v>24</v>
      </c>
      <c r="S242" s="22" t="s">
        <v>474</v>
      </c>
      <c r="T242" s="22" t="s">
        <v>499</v>
      </c>
      <c r="U242" s="22" t="s">
        <v>476</v>
      </c>
      <c r="V242" s="29">
        <v>0.82255787037037031</v>
      </c>
      <c r="W242" s="28">
        <v>42354.822557870371</v>
      </c>
      <c r="X242" s="22">
        <v>1.629</v>
      </c>
      <c r="Y242" s="22">
        <v>2360</v>
      </c>
      <c r="Z242" s="22">
        <v>260</v>
      </c>
      <c r="AA242" s="22">
        <v>0</v>
      </c>
      <c r="AB242" s="22">
        <v>0</v>
      </c>
      <c r="AC242" s="22">
        <v>0</v>
      </c>
      <c r="AD242" s="22">
        <v>6.0270000000000001</v>
      </c>
      <c r="AE242" s="22">
        <v>1367</v>
      </c>
      <c r="AF242" s="22">
        <v>132</v>
      </c>
      <c r="AG242" s="22">
        <v>1.978</v>
      </c>
      <c r="AH242" s="22">
        <v>73333</v>
      </c>
      <c r="AI242" s="22">
        <v>6903</v>
      </c>
      <c r="AJ242" s="22" t="s">
        <v>180</v>
      </c>
      <c r="AK242" s="22">
        <v>24</v>
      </c>
      <c r="AL242" s="22">
        <v>20</v>
      </c>
      <c r="AM242" s="22">
        <v>4</v>
      </c>
      <c r="AN242" s="22">
        <v>5</v>
      </c>
      <c r="AO242" s="22">
        <v>5.0244444444444403</v>
      </c>
      <c r="AP242" s="12">
        <v>6.3861528765643296</v>
      </c>
      <c r="AQ242" s="23">
        <v>570.891626644393</v>
      </c>
      <c r="AR242" s="24">
        <v>1278.6651958080499</v>
      </c>
      <c r="AS242" s="22">
        <v>24001</v>
      </c>
      <c r="AT242" s="22">
        <v>5.0244444444444403</v>
      </c>
      <c r="AU242" s="22">
        <v>24</v>
      </c>
      <c r="AV242" s="22">
        <v>1</v>
      </c>
      <c r="AW242" s="12">
        <v>6.3861528765643296</v>
      </c>
      <c r="AX242" s="23">
        <v>570.891626644393</v>
      </c>
      <c r="AY242" s="24">
        <v>1278.6651958080499</v>
      </c>
      <c r="AZ242" s="22">
        <v>10.53</v>
      </c>
      <c r="BA242" s="22">
        <v>24</v>
      </c>
      <c r="BB242" s="22">
        <v>2</v>
      </c>
      <c r="BC242" s="25">
        <v>14.5177815791843</v>
      </c>
      <c r="BD242" s="23">
        <v>726.66527458759697</v>
      </c>
      <c r="BE242" s="24">
        <v>1632.2228350799801</v>
      </c>
      <c r="BF242" s="25">
        <v>2.9917914314677701E-2</v>
      </c>
      <c r="BG242" s="26">
        <v>2.23494001857859E-3</v>
      </c>
      <c r="BH242" s="26">
        <v>3.2152854333256299E-2</v>
      </c>
      <c r="BI242" s="23">
        <v>2.6745189316706002</v>
      </c>
      <c r="BJ242" s="23">
        <v>4.8917183735707201E-3</v>
      </c>
      <c r="BK242" s="23">
        <v>2.6794106500441699</v>
      </c>
      <c r="BL242" s="24">
        <v>5.9903037877049004</v>
      </c>
      <c r="BM242" s="24">
        <v>1.41953858460775</v>
      </c>
      <c r="BN242" s="24">
        <v>7.4098423723126503</v>
      </c>
      <c r="BO242" s="25">
        <v>6.8013051632254795E-2</v>
      </c>
      <c r="BP242" s="25">
        <v>5.0807382252580401E-3</v>
      </c>
      <c r="BQ242" s="25">
        <v>7.30937898575129E-2</v>
      </c>
      <c r="BR242" s="23">
        <v>3.4042889108316299</v>
      </c>
      <c r="BS242" s="23">
        <v>6.2264740087879002E-3</v>
      </c>
      <c r="BT242" s="23">
        <v>3.4105153848404202</v>
      </c>
      <c r="BU242" s="24">
        <v>7.6466542324076903</v>
      </c>
      <c r="BV242" s="24">
        <v>1.8120484554282901</v>
      </c>
      <c r="BW242" s="24">
        <v>9.4587026878359808</v>
      </c>
      <c r="BX242" s="25">
        <v>1.4760386929586599E-3</v>
      </c>
      <c r="BY242" s="23">
        <v>0.13195082339879299</v>
      </c>
      <c r="BZ242" s="24">
        <v>0.29553932403942301</v>
      </c>
      <c r="CA242" s="25">
        <v>1.26939327594445E-3</v>
      </c>
      <c r="CB242" s="23">
        <v>0.113477708122962</v>
      </c>
      <c r="CC242" s="24">
        <v>1.26939327594445E-3</v>
      </c>
      <c r="CD242" s="22">
        <v>5.50555555555556</v>
      </c>
      <c r="CE242" s="25">
        <v>0</v>
      </c>
      <c r="CF242" s="23">
        <v>1.5088602542324E-2</v>
      </c>
      <c r="CG242" s="15">
        <v>0</v>
      </c>
      <c r="CH242" s="25">
        <v>0</v>
      </c>
      <c r="CI242" s="23">
        <v>8.5616986238719398E-2</v>
      </c>
      <c r="CJ242" s="24">
        <v>0</v>
      </c>
      <c r="CK242" s="25">
        <v>4.11475809412708E-2</v>
      </c>
      <c r="CL242" s="23">
        <v>0.64887226129104203</v>
      </c>
      <c r="CM242" s="24">
        <v>2.34313024628681</v>
      </c>
      <c r="CN242" s="27">
        <v>3.2152854333256299E-2</v>
      </c>
      <c r="CO242" s="23">
        <v>2.9972634440012799E-2</v>
      </c>
      <c r="CP242" s="24">
        <v>7.4098423723126503</v>
      </c>
      <c r="CQ242" s="25">
        <v>0.90027992133117696</v>
      </c>
      <c r="CR242" s="25">
        <f t="shared" si="19"/>
        <v>3.215285433325632E-2</v>
      </c>
      <c r="CS242" s="17">
        <v>0.83923376432035801</v>
      </c>
      <c r="CT242" s="17">
        <f t="shared" si="20"/>
        <v>2.9972634440012785E-2</v>
      </c>
      <c r="CU242" s="24">
        <v>326.03306438175701</v>
      </c>
      <c r="CV242" s="25">
        <v>4.0553149609512502</v>
      </c>
      <c r="CW242" s="25">
        <f t="shared" si="22"/>
        <v>0.14483267717683038</v>
      </c>
      <c r="CX242" s="23">
        <v>3.7803322717133199</v>
      </c>
      <c r="CY242" s="23">
        <f t="shared" si="21"/>
        <v>0.13501186684690428</v>
      </c>
      <c r="CZ242" s="24">
        <v>1468.61740712503</v>
      </c>
      <c r="DA242" s="24">
        <f t="shared" si="23"/>
        <v>33.377668343750685</v>
      </c>
      <c r="DB242" s="25">
        <v>75.023326777598101</v>
      </c>
      <c r="DC242" s="23">
        <v>69.936147026696503</v>
      </c>
      <c r="DD242" s="24">
        <v>27169.422031813101</v>
      </c>
    </row>
    <row r="243" spans="1:108" x14ac:dyDescent="0.25">
      <c r="A243" s="22">
        <v>49</v>
      </c>
      <c r="B243" s="22">
        <v>32</v>
      </c>
      <c r="C243" s="22">
        <v>6</v>
      </c>
      <c r="D243" s="22">
        <v>49</v>
      </c>
      <c r="E243" s="22">
        <v>24</v>
      </c>
      <c r="F243" s="22" t="s">
        <v>130</v>
      </c>
      <c r="G243" s="22" t="s">
        <v>109</v>
      </c>
      <c r="H243" s="22">
        <v>2</v>
      </c>
      <c r="I243" s="32">
        <v>4041</v>
      </c>
      <c r="J243" s="22">
        <v>4</v>
      </c>
      <c r="K243" s="22">
        <v>0</v>
      </c>
      <c r="L243" s="22">
        <v>4</v>
      </c>
      <c r="M243" s="22">
        <v>1</v>
      </c>
      <c r="N243" s="22">
        <v>1</v>
      </c>
      <c r="O243" s="22" t="s">
        <v>249</v>
      </c>
      <c r="P243" s="28">
        <v>42355.870833333334</v>
      </c>
      <c r="Q243" s="22">
        <v>49</v>
      </c>
      <c r="R243" s="22">
        <v>49</v>
      </c>
      <c r="S243" s="22" t="s">
        <v>474</v>
      </c>
      <c r="T243" s="22" t="s">
        <v>525</v>
      </c>
      <c r="U243" s="22" t="s">
        <v>520</v>
      </c>
      <c r="V243" s="29">
        <v>5.1956018518518519E-2</v>
      </c>
      <c r="W243" s="28">
        <v>42355.05195601852</v>
      </c>
      <c r="X243" s="22">
        <v>1.6319999999999999</v>
      </c>
      <c r="Y243" s="22">
        <v>3001</v>
      </c>
      <c r="Z243" s="22">
        <v>330</v>
      </c>
      <c r="AA243" s="22">
        <v>0</v>
      </c>
      <c r="AB243" s="22">
        <v>0</v>
      </c>
      <c r="AC243" s="22">
        <v>0</v>
      </c>
      <c r="AD243" s="22">
        <v>6.01</v>
      </c>
      <c r="AE243" s="22">
        <v>1740</v>
      </c>
      <c r="AF243" s="22">
        <v>167</v>
      </c>
      <c r="AG243" s="22">
        <v>1.9790000000000001</v>
      </c>
      <c r="AH243" s="22">
        <v>163651</v>
      </c>
      <c r="AI243" s="22">
        <v>15067</v>
      </c>
      <c r="AJ243" s="22" t="s">
        <v>251</v>
      </c>
      <c r="AK243" s="22">
        <v>24</v>
      </c>
      <c r="AL243" s="22">
        <v>20</v>
      </c>
      <c r="AM243" s="22">
        <v>4</v>
      </c>
      <c r="AN243" s="22">
        <v>5</v>
      </c>
      <c r="AO243" s="22">
        <v>10.53</v>
      </c>
      <c r="AP243" s="12">
        <v>14.5177815791843</v>
      </c>
      <c r="AQ243" s="23">
        <v>726.66527458759697</v>
      </c>
      <c r="AR243" s="24">
        <v>1632.2228350799801</v>
      </c>
      <c r="AS243" s="22">
        <v>24002</v>
      </c>
      <c r="AT243" s="22">
        <v>10.53</v>
      </c>
      <c r="AU243" s="22">
        <v>24</v>
      </c>
      <c r="AV243" s="22">
        <v>2</v>
      </c>
      <c r="AW243" s="12">
        <v>14.5177815791843</v>
      </c>
      <c r="AX243" s="23">
        <v>726.66527458759697</v>
      </c>
      <c r="AY243" s="24">
        <v>1632.2228350799801</v>
      </c>
      <c r="AZ243" s="22">
        <v>16.0355555555556</v>
      </c>
      <c r="BA243" s="22">
        <v>24</v>
      </c>
      <c r="BB243" s="22">
        <v>3</v>
      </c>
      <c r="BC243" s="25">
        <v>21.815071576483302</v>
      </c>
      <c r="BD243" s="23">
        <v>814.78387972436803</v>
      </c>
      <c r="BE243" s="24">
        <v>1820.86045228902</v>
      </c>
      <c r="BF243" s="25">
        <v>6.8013051632254795E-2</v>
      </c>
      <c r="BG243" s="26">
        <v>5.0807382252580401E-3</v>
      </c>
      <c r="BH243" s="26">
        <v>7.30937898575129E-2</v>
      </c>
      <c r="BI243" s="23">
        <v>3.4042889108316299</v>
      </c>
      <c r="BJ243" s="23">
        <v>6.2264740087879002E-3</v>
      </c>
      <c r="BK243" s="23">
        <v>3.4105153848404202</v>
      </c>
      <c r="BL243" s="24">
        <v>7.6466542324076903</v>
      </c>
      <c r="BM243" s="24">
        <v>1.8120484554282901</v>
      </c>
      <c r="BN243" s="24">
        <v>9.4587026878359808</v>
      </c>
      <c r="BO243" s="25">
        <v>0.1021994704494</v>
      </c>
      <c r="BP243" s="25">
        <v>7.6345457769041898E-3</v>
      </c>
      <c r="BQ243" s="25">
        <v>0.109834016226304</v>
      </c>
      <c r="BR243" s="23">
        <v>3.8171078534669598</v>
      </c>
      <c r="BS243" s="23">
        <v>6.9815234431868803E-3</v>
      </c>
      <c r="BT243" s="23">
        <v>3.8240893769101501</v>
      </c>
      <c r="BU243" s="24">
        <v>8.5303856709230299</v>
      </c>
      <c r="BV243" s="24">
        <v>2.0214686985181798</v>
      </c>
      <c r="BW243" s="24">
        <v>10.5518543694412</v>
      </c>
      <c r="BX243" s="25">
        <v>3.3555111756621301E-3</v>
      </c>
      <c r="BY243" s="23">
        <v>0.167954961751207</v>
      </c>
      <c r="BZ243" s="24">
        <v>0.37725749863427299</v>
      </c>
      <c r="CA243" s="25">
        <v>2.8857396110694299E-3</v>
      </c>
      <c r="CB243" s="23">
        <v>0.144441267106038</v>
      </c>
      <c r="CC243" s="24">
        <v>2.8857396110694299E-3</v>
      </c>
      <c r="CD243" s="22">
        <v>5.5055555555555999</v>
      </c>
      <c r="CE243" s="25">
        <v>0</v>
      </c>
      <c r="CF243" s="23">
        <v>1.50886025423241E-2</v>
      </c>
      <c r="CG243" s="15">
        <v>0</v>
      </c>
      <c r="CH243" s="25">
        <v>0</v>
      </c>
      <c r="CI243" s="23">
        <v>8.5616986238719398E-2</v>
      </c>
      <c r="CJ243" s="24">
        <v>0</v>
      </c>
      <c r="CK243" s="25">
        <v>3.7209997933384302E-2</v>
      </c>
      <c r="CL243" s="23">
        <v>0.33638209793385099</v>
      </c>
      <c r="CM243" s="24">
        <v>1.4675234406284201</v>
      </c>
      <c r="CN243" s="27">
        <v>7.3300435274527106E-2</v>
      </c>
      <c r="CO243" s="23">
        <v>0.678844895731055</v>
      </c>
      <c r="CP243" s="24">
        <v>9.7529726185994594</v>
      </c>
      <c r="CQ243" s="25">
        <v>2.0524121876867598</v>
      </c>
      <c r="CR243" s="25">
        <f t="shared" si="19"/>
        <v>7.3300435274527134E-2</v>
      </c>
      <c r="CS243" s="17">
        <v>19.0076570804695</v>
      </c>
      <c r="CT243" s="17">
        <f t="shared" si="20"/>
        <v>0.67884489573105355</v>
      </c>
      <c r="CU243" s="24">
        <v>429.13079521837602</v>
      </c>
      <c r="CV243" s="25">
        <v>9.2450999445349495</v>
      </c>
      <c r="CW243" s="25">
        <f t="shared" si="22"/>
        <v>0.3301821408762482</v>
      </c>
      <c r="CX243" s="23">
        <v>85.620076939051998</v>
      </c>
      <c r="CY243" s="23">
        <f t="shared" si="21"/>
        <v>3.0578598906804286</v>
      </c>
      <c r="CZ243" s="24">
        <v>1933.02160008278</v>
      </c>
      <c r="DA243" s="24">
        <f t="shared" si="23"/>
        <v>43.932309092790454</v>
      </c>
      <c r="DB243" s="25">
        <v>171.03434897389701</v>
      </c>
      <c r="DC243" s="23">
        <v>1583.9714233724601</v>
      </c>
      <c r="DD243" s="24">
        <v>35760.899601531397</v>
      </c>
    </row>
    <row r="244" spans="1:108" x14ac:dyDescent="0.25">
      <c r="A244" s="22">
        <v>74</v>
      </c>
      <c r="B244" s="22">
        <v>32</v>
      </c>
      <c r="C244" s="22">
        <v>6</v>
      </c>
      <c r="D244" s="22">
        <v>74</v>
      </c>
      <c r="E244" s="22">
        <v>24</v>
      </c>
      <c r="F244" s="22" t="s">
        <v>130</v>
      </c>
      <c r="G244" s="22" t="s">
        <v>109</v>
      </c>
      <c r="H244" s="22">
        <v>3</v>
      </c>
      <c r="I244" s="32">
        <v>4041</v>
      </c>
      <c r="J244" s="22">
        <v>4</v>
      </c>
      <c r="K244" s="22">
        <v>0</v>
      </c>
      <c r="L244" s="22">
        <v>4</v>
      </c>
      <c r="M244" s="22">
        <v>1</v>
      </c>
      <c r="N244" s="22">
        <v>1</v>
      </c>
      <c r="O244" s="22" t="s">
        <v>320</v>
      </c>
      <c r="P244" s="28">
        <v>42356.09652777778</v>
      </c>
      <c r="Q244" s="22">
        <v>74</v>
      </c>
      <c r="R244" s="22">
        <v>74</v>
      </c>
      <c r="S244" s="22" t="s">
        <v>474</v>
      </c>
      <c r="T244" s="22" t="s">
        <v>550</v>
      </c>
      <c r="U244" s="22" t="s">
        <v>520</v>
      </c>
      <c r="V244" s="29">
        <v>0.28135416666666663</v>
      </c>
      <c r="W244" s="28">
        <v>42355.281354166669</v>
      </c>
      <c r="X244" s="22">
        <v>1.6319999999999999</v>
      </c>
      <c r="Y244" s="22">
        <v>3343</v>
      </c>
      <c r="Z244" s="22">
        <v>376</v>
      </c>
      <c r="AA244" s="22">
        <v>0</v>
      </c>
      <c r="AB244" s="22">
        <v>0</v>
      </c>
      <c r="AC244" s="22">
        <v>0</v>
      </c>
      <c r="AD244" s="22">
        <v>6.0069999999999997</v>
      </c>
      <c r="AE244" s="22">
        <v>1951</v>
      </c>
      <c r="AF244" s="22">
        <v>190</v>
      </c>
      <c r="AG244" s="22">
        <v>1.98</v>
      </c>
      <c r="AH244" s="22">
        <v>244702</v>
      </c>
      <c r="AI244" s="22">
        <v>22264</v>
      </c>
      <c r="AJ244" s="22" t="s">
        <v>322</v>
      </c>
      <c r="AK244" s="22">
        <v>24</v>
      </c>
      <c r="AL244" s="22">
        <v>20</v>
      </c>
      <c r="AM244" s="22">
        <v>4</v>
      </c>
      <c r="AN244" s="22">
        <v>5</v>
      </c>
      <c r="AO244" s="22">
        <v>16.0355555555556</v>
      </c>
      <c r="AP244" s="12">
        <v>21.815071576483302</v>
      </c>
      <c r="AQ244" s="23">
        <v>814.78387972436803</v>
      </c>
      <c r="AR244" s="24">
        <v>1820.86045228902</v>
      </c>
      <c r="AS244" s="22">
        <v>24003</v>
      </c>
      <c r="AT244" s="22">
        <v>16.0355555555556</v>
      </c>
      <c r="AU244" s="22">
        <v>24</v>
      </c>
      <c r="AV244" s="22">
        <v>3</v>
      </c>
      <c r="AW244" s="12">
        <v>21.815071576483302</v>
      </c>
      <c r="AX244" s="23">
        <v>814.78387972436803</v>
      </c>
      <c r="AY244" s="24">
        <v>1820.86045228902</v>
      </c>
      <c r="AZ244" s="22">
        <v>21.544444444444402</v>
      </c>
      <c r="BA244" s="22">
        <v>24</v>
      </c>
      <c r="BB244" s="22">
        <v>4</v>
      </c>
      <c r="BC244" s="25">
        <v>27.959935176015101</v>
      </c>
      <c r="BD244" s="23">
        <v>913.34307788682395</v>
      </c>
      <c r="BE244" s="24">
        <v>1847.8874793160501</v>
      </c>
      <c r="BF244" s="25">
        <v>0.1021994704494</v>
      </c>
      <c r="BG244" s="26">
        <v>7.6345457769041898E-3</v>
      </c>
      <c r="BH244" s="26">
        <v>0.109834016226304</v>
      </c>
      <c r="BI244" s="23">
        <v>3.8171078534669598</v>
      </c>
      <c r="BJ244" s="23">
        <v>6.9815234431868803E-3</v>
      </c>
      <c r="BK244" s="23">
        <v>3.8240893769101501</v>
      </c>
      <c r="BL244" s="24">
        <v>8.5303856709230299</v>
      </c>
      <c r="BM244" s="24">
        <v>2.0214686985181798</v>
      </c>
      <c r="BN244" s="24">
        <v>10.5518543694412</v>
      </c>
      <c r="BO244" s="25">
        <v>0.13098699029109201</v>
      </c>
      <c r="BP244" s="25">
        <v>9.7850426147889896E-3</v>
      </c>
      <c r="BQ244" s="25">
        <v>0.140772032905881</v>
      </c>
      <c r="BR244" s="23">
        <v>4.2788389930969997</v>
      </c>
      <c r="BS244" s="23">
        <v>7.8260337110454704E-3</v>
      </c>
      <c r="BT244" s="23">
        <v>4.2866650268080404</v>
      </c>
      <c r="BU244" s="24">
        <v>8.6570021635758305</v>
      </c>
      <c r="BV244" s="24">
        <v>2.0514733532298899</v>
      </c>
      <c r="BW244" s="24">
        <v>10.7084755168057</v>
      </c>
      <c r="BX244" s="25">
        <v>5.0421420155345696E-3</v>
      </c>
      <c r="BY244" s="23">
        <v>0.18832191400954301</v>
      </c>
      <c r="BZ244" s="24">
        <v>0.420857523145096</v>
      </c>
      <c r="CA244" s="25">
        <v>4.3362421333597301E-3</v>
      </c>
      <c r="CB244" s="23">
        <v>0.16195684604820701</v>
      </c>
      <c r="CC244" s="24">
        <v>4.3362421333597301E-3</v>
      </c>
      <c r="CD244" s="22">
        <v>5.5088888888887997</v>
      </c>
      <c r="CE244" s="25">
        <v>0</v>
      </c>
      <c r="CF244" s="23">
        <v>1.5097737922268701E-2</v>
      </c>
      <c r="CG244" s="15">
        <v>0</v>
      </c>
      <c r="CH244" s="25">
        <v>0</v>
      </c>
      <c r="CI244" s="23">
        <v>8.5616986238719398E-2</v>
      </c>
      <c r="CJ244" s="24">
        <v>0</v>
      </c>
      <c r="CK244" s="25">
        <v>3.1643916561751702E-2</v>
      </c>
      <c r="CL244" s="23">
        <v>0.38822599369824601</v>
      </c>
      <c r="CM244" s="24">
        <v>0.57314242837624896</v>
      </c>
      <c r="CN244" s="27">
        <v>0.110510433207911</v>
      </c>
      <c r="CO244" s="23">
        <v>1.0152269936649101</v>
      </c>
      <c r="CP244" s="24">
        <v>11.2204960592279</v>
      </c>
      <c r="CQ244" s="25">
        <v>3.09429212982152</v>
      </c>
      <c r="CR244" s="25">
        <f t="shared" si="19"/>
        <v>0.11051043320791143</v>
      </c>
      <c r="CS244" s="17">
        <v>28.426355822617399</v>
      </c>
      <c r="CT244" s="17">
        <f t="shared" si="20"/>
        <v>1.0152269936649072</v>
      </c>
      <c r="CU244" s="24">
        <v>493.701826606027</v>
      </c>
      <c r="CV244" s="25">
        <v>13.9382528370339</v>
      </c>
      <c r="CW244" s="25">
        <f t="shared" si="22"/>
        <v>0.49779474417978214</v>
      </c>
      <c r="CX244" s="23">
        <v>128.04664784962799</v>
      </c>
      <c r="CY244" s="23">
        <f t="shared" si="21"/>
        <v>4.5730945660581428</v>
      </c>
      <c r="CZ244" s="24">
        <v>2223.88210182895</v>
      </c>
      <c r="DA244" s="24">
        <f t="shared" si="23"/>
        <v>50.542775041567047</v>
      </c>
      <c r="DB244" s="25">
        <v>257.857677485127</v>
      </c>
      <c r="DC244" s="23">
        <v>2368.8629852181102</v>
      </c>
      <c r="DD244" s="24">
        <v>41141.8188838356</v>
      </c>
    </row>
    <row r="245" spans="1:108" x14ac:dyDescent="0.25">
      <c r="A245" s="22">
        <v>99</v>
      </c>
      <c r="B245" s="22">
        <v>32</v>
      </c>
      <c r="C245" s="22">
        <v>6</v>
      </c>
      <c r="D245" s="22">
        <v>99</v>
      </c>
      <c r="E245" s="22">
        <v>24</v>
      </c>
      <c r="F245" s="22" t="s">
        <v>130</v>
      </c>
      <c r="G245" s="22" t="s">
        <v>109</v>
      </c>
      <c r="H245" s="22">
        <v>4</v>
      </c>
      <c r="I245" s="32">
        <v>4041</v>
      </c>
      <c r="J245" s="22">
        <v>4</v>
      </c>
      <c r="K245" s="22">
        <v>0</v>
      </c>
      <c r="L245" s="22">
        <v>4</v>
      </c>
      <c r="M245" s="22">
        <v>1</v>
      </c>
      <c r="N245" s="22">
        <v>1</v>
      </c>
      <c r="O245" s="22" t="s">
        <v>391</v>
      </c>
      <c r="P245" s="28">
        <v>42356.322222222225</v>
      </c>
      <c r="Q245" s="22">
        <v>99</v>
      </c>
      <c r="R245" s="22">
        <v>99</v>
      </c>
      <c r="S245" s="22" t="s">
        <v>474</v>
      </c>
      <c r="T245" s="22" t="s">
        <v>575</v>
      </c>
      <c r="U245" s="22" t="s">
        <v>520</v>
      </c>
      <c r="V245" s="29">
        <v>0.51089120370370367</v>
      </c>
      <c r="W245" s="28">
        <v>42355.510891203703</v>
      </c>
      <c r="X245" s="22">
        <v>1.631</v>
      </c>
      <c r="Y245" s="22">
        <v>3392</v>
      </c>
      <c r="Z245" s="22">
        <v>395</v>
      </c>
      <c r="AA245" s="22">
        <v>0</v>
      </c>
      <c r="AB245" s="22">
        <v>0</v>
      </c>
      <c r="AC245" s="22">
        <v>0</v>
      </c>
      <c r="AD245" s="22">
        <v>6.01</v>
      </c>
      <c r="AE245" s="22">
        <v>2187</v>
      </c>
      <c r="AF245" s="22">
        <v>208</v>
      </c>
      <c r="AG245" s="22">
        <v>1.9790000000000001</v>
      </c>
      <c r="AH245" s="22">
        <v>312953</v>
      </c>
      <c r="AI245" s="22">
        <v>28293</v>
      </c>
      <c r="AJ245" s="22" t="s">
        <v>393</v>
      </c>
      <c r="AK245" s="22">
        <v>24</v>
      </c>
      <c r="AL245" s="22">
        <v>20</v>
      </c>
      <c r="AM245" s="22">
        <v>4</v>
      </c>
      <c r="AN245" s="22">
        <v>5</v>
      </c>
      <c r="AO245" s="22">
        <v>21.544444444444402</v>
      </c>
      <c r="AP245" s="12">
        <v>27.959935176015101</v>
      </c>
      <c r="AQ245" s="23">
        <v>913.34307788682395</v>
      </c>
      <c r="AR245" s="24">
        <v>1847.8874793160501</v>
      </c>
      <c r="AS245" s="22">
        <v>24004</v>
      </c>
      <c r="AT245" s="22">
        <v>21.544444444444402</v>
      </c>
      <c r="AU245" s="22">
        <v>24</v>
      </c>
      <c r="AV245" s="22">
        <v>4</v>
      </c>
      <c r="AW245" s="12">
        <v>27.959935176015101</v>
      </c>
      <c r="AX245" s="23">
        <v>913.34307788682395</v>
      </c>
      <c r="AY245" s="24">
        <v>1847.8874793160501</v>
      </c>
      <c r="AZ245" s="22">
        <v>27.0555555555556</v>
      </c>
      <c r="BA245" s="22">
        <v>24</v>
      </c>
      <c r="BB245" s="22">
        <v>5</v>
      </c>
      <c r="BC245" s="25">
        <v>33.3303322229225</v>
      </c>
      <c r="BD245" s="23">
        <v>1027.7719774483201</v>
      </c>
      <c r="BE245" s="24">
        <v>1896.42581356867</v>
      </c>
      <c r="BF245" s="25">
        <v>0.13098699029109201</v>
      </c>
      <c r="BG245" s="26">
        <v>9.7850426147889896E-3</v>
      </c>
      <c r="BH245" s="26">
        <v>0.140772032905881</v>
      </c>
      <c r="BI245" s="23">
        <v>4.2788389930969997</v>
      </c>
      <c r="BJ245" s="23">
        <v>7.8260337110454704E-3</v>
      </c>
      <c r="BK245" s="23">
        <v>4.2866650268080404</v>
      </c>
      <c r="BL245" s="24">
        <v>8.6570021635758305</v>
      </c>
      <c r="BM245" s="24">
        <v>2.0514733532298899</v>
      </c>
      <c r="BN245" s="24">
        <v>10.7084755168057</v>
      </c>
      <c r="BO245" s="25">
        <v>0.156146281305687</v>
      </c>
      <c r="BP245" s="25">
        <v>1.16645020495664E-2</v>
      </c>
      <c r="BQ245" s="25">
        <v>0.16781078335525401</v>
      </c>
      <c r="BR245" s="23">
        <v>4.8149166721589998</v>
      </c>
      <c r="BS245" s="23">
        <v>8.8065244457626608E-3</v>
      </c>
      <c r="BT245" s="23">
        <v>4.8237231966047602</v>
      </c>
      <c r="BU245" s="24">
        <v>8.8843950483400107</v>
      </c>
      <c r="BV245" s="24">
        <v>2.10535926373255</v>
      </c>
      <c r="BW245" s="24">
        <v>10.9897543120726</v>
      </c>
      <c r="BX245" s="25">
        <v>6.4624112466623003E-3</v>
      </c>
      <c r="BY245" s="23">
        <v>0.21110201227005099</v>
      </c>
      <c r="BZ245" s="24">
        <v>0.42710431028261298</v>
      </c>
      <c r="CA245" s="25">
        <v>5.5576736721295802E-3</v>
      </c>
      <c r="CB245" s="23">
        <v>0.18154773055224399</v>
      </c>
      <c r="CC245" s="24">
        <v>5.5576736721295802E-3</v>
      </c>
      <c r="CD245" s="22">
        <v>5.5111111111111999</v>
      </c>
      <c r="CE245" s="25">
        <v>0</v>
      </c>
      <c r="CF245" s="23">
        <v>1.5103828175565701E-2</v>
      </c>
      <c r="CG245" s="15">
        <v>0</v>
      </c>
      <c r="CH245" s="25">
        <v>0</v>
      </c>
      <c r="CI245" s="23">
        <v>8.5616986238719398E-2</v>
      </c>
      <c r="CJ245" s="24">
        <v>0</v>
      </c>
      <c r="CK245" s="25">
        <v>2.7943488023904901E-2</v>
      </c>
      <c r="CL245" s="23">
        <v>0.46589163710023801</v>
      </c>
      <c r="CM245" s="24">
        <v>0.70282543187733304</v>
      </c>
      <c r="CN245" s="27">
        <v>0.14215434976966301</v>
      </c>
      <c r="CO245" s="23">
        <v>1.4034529873631501</v>
      </c>
      <c r="CP245" s="24">
        <v>11.793638487604101</v>
      </c>
      <c r="CQ245" s="25">
        <v>3.9803217935505701</v>
      </c>
      <c r="CR245" s="25">
        <f t="shared" si="19"/>
        <v>0.14215434976966321</v>
      </c>
      <c r="CS245" s="17">
        <v>39.296683646168198</v>
      </c>
      <c r="CT245" s="17">
        <f t="shared" si="20"/>
        <v>1.4034529873631498</v>
      </c>
      <c r="CU245" s="24">
        <v>518.920093454582</v>
      </c>
      <c r="CV245" s="25">
        <v>17.929377448425999</v>
      </c>
      <c r="CW245" s="25">
        <f t="shared" si="22"/>
        <v>0.64033490887235711</v>
      </c>
      <c r="CX245" s="23">
        <v>177.012088496253</v>
      </c>
      <c r="CY245" s="23">
        <f t="shared" si="21"/>
        <v>6.3218603034376075</v>
      </c>
      <c r="CZ245" s="24">
        <v>2337.47789844406</v>
      </c>
      <c r="DA245" s="24">
        <f t="shared" si="23"/>
        <v>53.124497691910456</v>
      </c>
      <c r="DB245" s="25">
        <v>331.69348279588098</v>
      </c>
      <c r="DC245" s="23">
        <v>3274.7236371806898</v>
      </c>
      <c r="DD245" s="24">
        <v>43243.341121215199</v>
      </c>
    </row>
    <row r="246" spans="1:108" x14ac:dyDescent="0.25">
      <c r="A246" s="22">
        <v>124</v>
      </c>
      <c r="B246" s="22">
        <v>32</v>
      </c>
      <c r="C246" s="22">
        <v>6</v>
      </c>
      <c r="D246" s="22">
        <v>124</v>
      </c>
      <c r="E246" s="22">
        <v>24</v>
      </c>
      <c r="F246" s="22" t="s">
        <v>130</v>
      </c>
      <c r="G246" s="22" t="s">
        <v>109</v>
      </c>
      <c r="H246" s="22">
        <v>5</v>
      </c>
      <c r="I246" s="32">
        <v>4041</v>
      </c>
      <c r="J246" s="22">
        <v>4</v>
      </c>
      <c r="K246" s="22">
        <v>0</v>
      </c>
      <c r="L246" s="22">
        <v>4</v>
      </c>
      <c r="M246" s="22">
        <v>1</v>
      </c>
      <c r="N246" s="22">
        <v>1</v>
      </c>
      <c r="O246" s="22" t="s">
        <v>462</v>
      </c>
      <c r="P246" s="28">
        <v>42356.54791666667</v>
      </c>
      <c r="Q246" s="22">
        <v>124</v>
      </c>
      <c r="R246" s="22">
        <v>124</v>
      </c>
      <c r="S246" s="22" t="s">
        <v>474</v>
      </c>
      <c r="T246" s="22" t="s">
        <v>600</v>
      </c>
      <c r="U246" s="22" t="s">
        <v>520</v>
      </c>
      <c r="V246" s="29">
        <v>0.74052083333333341</v>
      </c>
      <c r="W246" s="28">
        <v>42355.740520833337</v>
      </c>
      <c r="X246" s="22">
        <v>1.631</v>
      </c>
      <c r="Y246" s="22">
        <v>3480</v>
      </c>
      <c r="Z246" s="22">
        <v>411</v>
      </c>
      <c r="AA246" s="22">
        <v>0</v>
      </c>
      <c r="AB246" s="22">
        <v>0</v>
      </c>
      <c r="AC246" s="22">
        <v>0</v>
      </c>
      <c r="AD246" s="22">
        <v>6.0179999999999998</v>
      </c>
      <c r="AE246" s="22">
        <v>2461</v>
      </c>
      <c r="AF246" s="22">
        <v>239</v>
      </c>
      <c r="AG246" s="22">
        <v>1.978</v>
      </c>
      <c r="AH246" s="22">
        <v>372602</v>
      </c>
      <c r="AI246" s="22">
        <v>33516</v>
      </c>
      <c r="AJ246" s="22" t="s">
        <v>464</v>
      </c>
      <c r="AK246" s="22">
        <v>24</v>
      </c>
      <c r="AL246" s="22">
        <v>20</v>
      </c>
      <c r="AM246" s="22">
        <v>4</v>
      </c>
      <c r="AN246" s="22">
        <v>5</v>
      </c>
      <c r="AO246" s="22">
        <v>27.0555555555556</v>
      </c>
      <c r="AP246" s="12">
        <v>33.3303322229225</v>
      </c>
      <c r="AQ246" s="23">
        <v>1027.7719774483201</v>
      </c>
      <c r="AR246" s="24">
        <v>1896.42581356867</v>
      </c>
      <c r="AS246" s="22">
        <v>24005</v>
      </c>
      <c r="AT246" s="22">
        <v>27.0555555555556</v>
      </c>
      <c r="AU246" s="22">
        <v>24</v>
      </c>
      <c r="AV246" s="22">
        <v>5</v>
      </c>
      <c r="AW246" s="12">
        <v>33.3303322229225</v>
      </c>
      <c r="AX246" s="23">
        <v>1027.7719774483201</v>
      </c>
      <c r="AY246" s="24">
        <v>1896.42581356867</v>
      </c>
      <c r="AZ246" s="22">
        <v>32.567222222222199</v>
      </c>
      <c r="BA246" s="22">
        <v>24</v>
      </c>
      <c r="BB246" s="22">
        <v>6</v>
      </c>
      <c r="BC246" s="25">
        <v>37.949401278472997</v>
      </c>
      <c r="BD246" s="23">
        <v>1139.6951346836499</v>
      </c>
      <c r="BE246" s="24">
        <v>2114.84831770546</v>
      </c>
      <c r="BF246" s="25">
        <v>0.156146281305687</v>
      </c>
      <c r="BG246" s="26">
        <v>1.16645020495664E-2</v>
      </c>
      <c r="BH246" s="26">
        <v>0.16781078335525401</v>
      </c>
      <c r="BI246" s="23">
        <v>4.8149166721589998</v>
      </c>
      <c r="BJ246" s="23">
        <v>8.8065244457626608E-3</v>
      </c>
      <c r="BK246" s="23">
        <v>4.8237231966047602</v>
      </c>
      <c r="BL246" s="24">
        <v>8.8843950483400107</v>
      </c>
      <c r="BM246" s="24">
        <v>2.10535926373255</v>
      </c>
      <c r="BN246" s="24">
        <v>10.9897543120726</v>
      </c>
      <c r="BO246" s="25">
        <v>0.17778574326167601</v>
      </c>
      <c r="BP246" s="25">
        <v>1.3281021804161E-2</v>
      </c>
      <c r="BQ246" s="25">
        <v>0.191066765065837</v>
      </c>
      <c r="BR246" s="23">
        <v>5.3392554239422596</v>
      </c>
      <c r="BS246" s="23">
        <v>9.7655445804495193E-3</v>
      </c>
      <c r="BT246" s="23">
        <v>5.3490209685227104</v>
      </c>
      <c r="BU246" s="24">
        <v>9.9076630297788508</v>
      </c>
      <c r="BV246" s="24">
        <v>2.3478458609945299</v>
      </c>
      <c r="BW246" s="24">
        <v>12.255508890773401</v>
      </c>
      <c r="BX246" s="25">
        <v>7.7036771529133304E-3</v>
      </c>
      <c r="BY246" s="23">
        <v>0.23755009245386199</v>
      </c>
      <c r="BZ246" s="24">
        <v>0.43832303003978401</v>
      </c>
      <c r="CA246" s="25">
        <v>6.6251623515054597E-3</v>
      </c>
      <c r="CB246" s="23">
        <v>0.204293079510321</v>
      </c>
      <c r="CC246" s="24">
        <v>6.6251623515054597E-3</v>
      </c>
      <c r="CD246" s="22">
        <v>5.5116666666666001</v>
      </c>
      <c r="CE246" s="25">
        <v>0</v>
      </c>
      <c r="CF246" s="23">
        <v>1.51053507388895E-2</v>
      </c>
      <c r="CG246" s="15">
        <v>0</v>
      </c>
      <c r="CH246" s="25">
        <v>0</v>
      </c>
      <c r="CI246" s="23">
        <v>8.5616986238719398E-2</v>
      </c>
      <c r="CJ246" s="24">
        <v>0</v>
      </c>
      <c r="CK246" s="25">
        <v>2.4334496511990902E-2</v>
      </c>
      <c r="CL246" s="23">
        <v>0.457832447883877</v>
      </c>
      <c r="CM246" s="24">
        <v>1.6974524463891001</v>
      </c>
      <c r="CN246" s="27">
        <v>0.17009783779356799</v>
      </c>
      <c r="CO246" s="23">
        <v>1.86934462446339</v>
      </c>
      <c r="CP246" s="24">
        <v>12.496463919481499</v>
      </c>
      <c r="CQ246" s="25">
        <v>4.7627394582199098</v>
      </c>
      <c r="CR246" s="25">
        <f t="shared" si="19"/>
        <v>0.17009783779356821</v>
      </c>
      <c r="CS246" s="17">
        <v>52.341649484974901</v>
      </c>
      <c r="CT246" s="17">
        <f t="shared" si="20"/>
        <v>1.8693446244633893</v>
      </c>
      <c r="CU246" s="24">
        <v>549.84441245718494</v>
      </c>
      <c r="CV246" s="25">
        <v>21.453781343332899</v>
      </c>
      <c r="CW246" s="25">
        <f t="shared" si="22"/>
        <v>0.76620647654760354</v>
      </c>
      <c r="CX246" s="23">
        <v>235.773195878265</v>
      </c>
      <c r="CY246" s="23">
        <f t="shared" si="21"/>
        <v>8.4204712813666074</v>
      </c>
      <c r="CZ246" s="24">
        <v>2476.7766326900201</v>
      </c>
      <c r="DA246" s="24">
        <f t="shared" si="23"/>
        <v>56.290378015682272</v>
      </c>
      <c r="DB246" s="25">
        <v>396.89495485165901</v>
      </c>
      <c r="DC246" s="23">
        <v>4361.8041237479101</v>
      </c>
      <c r="DD246" s="24">
        <v>45820.367704765398</v>
      </c>
    </row>
    <row r="247" spans="1:108" x14ac:dyDescent="0.25">
      <c r="A247" s="22">
        <v>10</v>
      </c>
      <c r="B247" s="22">
        <v>32</v>
      </c>
      <c r="C247" s="22">
        <v>6</v>
      </c>
      <c r="D247" s="22">
        <v>10</v>
      </c>
      <c r="E247" s="22">
        <v>10</v>
      </c>
      <c r="F247" s="22" t="s">
        <v>134</v>
      </c>
      <c r="G247" s="22" t="s">
        <v>99</v>
      </c>
      <c r="H247" s="22">
        <v>1</v>
      </c>
      <c r="I247" s="32">
        <v>1000</v>
      </c>
      <c r="J247" s="22">
        <v>2</v>
      </c>
      <c r="K247" s="22">
        <v>0</v>
      </c>
      <c r="L247" s="22">
        <v>0</v>
      </c>
      <c r="M247" s="22" t="s">
        <v>972</v>
      </c>
      <c r="N247" s="22" t="s">
        <v>972</v>
      </c>
      <c r="O247" s="22" t="s">
        <v>135</v>
      </c>
      <c r="P247" s="28">
        <v>42355.518750000003</v>
      </c>
      <c r="Q247" s="22">
        <v>10</v>
      </c>
      <c r="R247" s="22">
        <v>10</v>
      </c>
      <c r="S247" s="22" t="s">
        <v>474</v>
      </c>
      <c r="T247" s="22" t="s">
        <v>485</v>
      </c>
      <c r="U247" s="22" t="s">
        <v>476</v>
      </c>
      <c r="V247" s="29">
        <v>0.69515046296296301</v>
      </c>
      <c r="W247" s="28">
        <v>42354.695150462961</v>
      </c>
      <c r="X247" s="22">
        <v>0</v>
      </c>
      <c r="Y247" s="22">
        <v>0</v>
      </c>
      <c r="Z247" s="22">
        <v>0</v>
      </c>
      <c r="AA247" s="22">
        <v>4.577</v>
      </c>
      <c r="AB247" s="22">
        <v>447</v>
      </c>
      <c r="AC247" s="22">
        <v>52</v>
      </c>
      <c r="AD247" s="22">
        <v>6.0129999999999999</v>
      </c>
      <c r="AE247" s="22">
        <v>3628</v>
      </c>
      <c r="AF247" s="22">
        <v>348</v>
      </c>
      <c r="AG247" s="22">
        <v>0</v>
      </c>
      <c r="AH247" s="22">
        <v>0</v>
      </c>
      <c r="AI247" s="22">
        <v>0</v>
      </c>
      <c r="AJ247" s="22" t="s">
        <v>135</v>
      </c>
      <c r="AK247" s="22">
        <v>10</v>
      </c>
      <c r="AL247" s="22">
        <v>22</v>
      </c>
      <c r="AM247" s="22">
        <v>5</v>
      </c>
      <c r="AN247" s="22">
        <v>2</v>
      </c>
      <c r="AO247" s="22">
        <v>1.9666666666666699</v>
      </c>
      <c r="AP247" s="12">
        <v>0</v>
      </c>
      <c r="AQ247" s="23">
        <v>1515.13885988724</v>
      </c>
      <c r="AR247" s="24">
        <v>0</v>
      </c>
      <c r="AS247" s="22">
        <v>10001</v>
      </c>
      <c r="AT247" s="22">
        <v>1.9666666666666699</v>
      </c>
      <c r="AU247" s="22">
        <v>10</v>
      </c>
      <c r="AV247" s="22">
        <v>1</v>
      </c>
      <c r="AW247" s="12">
        <v>0</v>
      </c>
      <c r="AX247" s="23">
        <v>1515.13885988724</v>
      </c>
      <c r="AY247" s="24">
        <v>0</v>
      </c>
      <c r="AZ247" s="22">
        <v>7.4444444444444402</v>
      </c>
      <c r="BA247" s="22">
        <v>10</v>
      </c>
      <c r="BB247" s="22">
        <v>2</v>
      </c>
      <c r="BC247" s="25">
        <v>0</v>
      </c>
      <c r="BD247" s="23">
        <v>1560.6598454792199</v>
      </c>
      <c r="BE247" s="24">
        <v>0</v>
      </c>
      <c r="BF247" s="25">
        <v>0</v>
      </c>
      <c r="BG247" s="26">
        <v>0</v>
      </c>
      <c r="BH247" s="26">
        <v>0</v>
      </c>
      <c r="BI247" s="23">
        <v>7.8519225972034601</v>
      </c>
      <c r="BJ247" s="23">
        <v>0</v>
      </c>
      <c r="BK247" s="23">
        <v>7.8519225972034601</v>
      </c>
      <c r="BL247" s="24">
        <v>0</v>
      </c>
      <c r="BM247" s="24">
        <v>0</v>
      </c>
      <c r="BN247" s="24">
        <v>0</v>
      </c>
      <c r="BO247" s="25">
        <v>0</v>
      </c>
      <c r="BP247" s="25">
        <v>0</v>
      </c>
      <c r="BQ247" s="25">
        <v>0</v>
      </c>
      <c r="BR247" s="23">
        <v>8.0878265561602198</v>
      </c>
      <c r="BS247" s="23">
        <v>0</v>
      </c>
      <c r="BT247" s="23">
        <v>8.0878265561602198</v>
      </c>
      <c r="BU247" s="24">
        <v>0</v>
      </c>
      <c r="BV247" s="24">
        <v>0</v>
      </c>
      <c r="BW247" s="24">
        <v>0</v>
      </c>
      <c r="BX247" s="25">
        <v>0</v>
      </c>
      <c r="BY247" s="23">
        <v>0.35019574783527402</v>
      </c>
      <c r="BZ247" s="24">
        <v>0</v>
      </c>
      <c r="CA247" s="25">
        <v>0</v>
      </c>
      <c r="CB247" s="23">
        <v>0.30116834313833601</v>
      </c>
      <c r="CC247" s="24">
        <v>0</v>
      </c>
      <c r="CD247" s="22">
        <v>5.4777777777777699</v>
      </c>
      <c r="CE247" s="25">
        <v>0</v>
      </c>
      <c r="CF247" s="23">
        <v>1.66067194426067E-2</v>
      </c>
      <c r="CG247" s="15">
        <v>0</v>
      </c>
      <c r="CH247" s="25">
        <v>0</v>
      </c>
      <c r="CI247" s="23">
        <v>9.4709055573804699E-2</v>
      </c>
      <c r="CJ247" s="24">
        <v>0</v>
      </c>
      <c r="CK247" s="25">
        <v>0</v>
      </c>
      <c r="CL247" s="23">
        <v>0.17361558863729301</v>
      </c>
      <c r="CM247" s="24">
        <v>0</v>
      </c>
      <c r="CN247" s="27">
        <v>0</v>
      </c>
      <c r="CO247" s="23">
        <v>0</v>
      </c>
      <c r="CP247" s="24">
        <v>0</v>
      </c>
      <c r="CQ247" s="25">
        <v>0</v>
      </c>
      <c r="CU247" s="24">
        <v>0</v>
      </c>
      <c r="CV247" s="25">
        <v>0</v>
      </c>
      <c r="CW247" s="25">
        <f t="shared" si="22"/>
        <v>0</v>
      </c>
      <c r="CZ247" s="24">
        <v>0</v>
      </c>
      <c r="DA247" s="24">
        <f t="shared" si="23"/>
        <v>0</v>
      </c>
      <c r="DB247" s="25">
        <v>0</v>
      </c>
      <c r="DD247" s="24">
        <v>0</v>
      </c>
    </row>
    <row r="248" spans="1:108" x14ac:dyDescent="0.25">
      <c r="A248" s="22">
        <v>35</v>
      </c>
      <c r="B248" s="22">
        <v>32</v>
      </c>
      <c r="C248" s="22">
        <v>6</v>
      </c>
      <c r="D248" s="22">
        <v>35</v>
      </c>
      <c r="E248" s="22">
        <v>10</v>
      </c>
      <c r="F248" s="22" t="s">
        <v>134</v>
      </c>
      <c r="G248" s="22" t="s">
        <v>99</v>
      </c>
      <c r="H248" s="22">
        <v>2</v>
      </c>
      <c r="I248" s="32">
        <v>1000</v>
      </c>
      <c r="J248" s="22">
        <v>2</v>
      </c>
      <c r="K248" s="22">
        <v>0</v>
      </c>
      <c r="L248" s="22">
        <v>0</v>
      </c>
      <c r="M248" s="22" t="s">
        <v>972</v>
      </c>
      <c r="N248" s="22" t="s">
        <v>972</v>
      </c>
      <c r="O248" s="22" t="s">
        <v>208</v>
      </c>
      <c r="P248" s="28">
        <v>42355.744444444441</v>
      </c>
      <c r="Q248" s="22">
        <v>35</v>
      </c>
      <c r="R248" s="22">
        <v>35</v>
      </c>
      <c r="S248" s="22" t="s">
        <v>474</v>
      </c>
      <c r="T248" s="22" t="s">
        <v>510</v>
      </c>
      <c r="U248" s="22" t="s">
        <v>476</v>
      </c>
      <c r="V248" s="29">
        <v>0.92339120370370376</v>
      </c>
      <c r="W248" s="28">
        <v>42354.923391203702</v>
      </c>
      <c r="X248" s="22">
        <v>0</v>
      </c>
      <c r="Y248" s="22">
        <v>0</v>
      </c>
      <c r="Z248" s="22">
        <v>0</v>
      </c>
      <c r="AA248" s="22">
        <v>0</v>
      </c>
      <c r="AB248" s="22">
        <v>0</v>
      </c>
      <c r="AC248" s="22">
        <v>0</v>
      </c>
      <c r="AD248" s="22">
        <v>6.0119999999999996</v>
      </c>
      <c r="AE248" s="22">
        <v>3737</v>
      </c>
      <c r="AF248" s="22">
        <v>356</v>
      </c>
      <c r="AG248" s="22">
        <v>0</v>
      </c>
      <c r="AH248" s="22">
        <v>0</v>
      </c>
      <c r="AI248" s="22">
        <v>0</v>
      </c>
      <c r="AJ248" s="22" t="s">
        <v>208</v>
      </c>
      <c r="AK248" s="22">
        <v>10</v>
      </c>
      <c r="AL248" s="22">
        <v>22</v>
      </c>
      <c r="AM248" s="22">
        <v>5</v>
      </c>
      <c r="AN248" s="22">
        <v>2</v>
      </c>
      <c r="AO248" s="22">
        <v>7.4444444444444402</v>
      </c>
      <c r="AP248" s="12">
        <v>0</v>
      </c>
      <c r="AQ248" s="23">
        <v>1560.6598454792199</v>
      </c>
      <c r="AR248" s="24">
        <v>0</v>
      </c>
      <c r="AS248" s="22">
        <v>10002</v>
      </c>
      <c r="AT248" s="22">
        <v>7.4444444444444402</v>
      </c>
      <c r="AU248" s="22">
        <v>10</v>
      </c>
      <c r="AV248" s="22">
        <v>2</v>
      </c>
      <c r="AW248" s="12">
        <v>0</v>
      </c>
      <c r="AX248" s="23">
        <v>1560.6598454792199</v>
      </c>
      <c r="AY248" s="24">
        <v>0</v>
      </c>
      <c r="AZ248" s="22">
        <v>12.949722222222199</v>
      </c>
      <c r="BA248" s="22">
        <v>10</v>
      </c>
      <c r="BB248" s="22">
        <v>3</v>
      </c>
      <c r="BC248" s="25">
        <v>0</v>
      </c>
      <c r="BD248" s="23">
        <v>1616.62142409689</v>
      </c>
      <c r="BE248" s="24">
        <v>0</v>
      </c>
      <c r="BF248" s="25">
        <v>0</v>
      </c>
      <c r="BG248" s="26">
        <v>0</v>
      </c>
      <c r="BH248" s="26">
        <v>0</v>
      </c>
      <c r="BI248" s="23">
        <v>8.0878265561602198</v>
      </c>
      <c r="BJ248" s="23">
        <v>0</v>
      </c>
      <c r="BK248" s="23">
        <v>8.0878265561602198</v>
      </c>
      <c r="BL248" s="24">
        <v>0</v>
      </c>
      <c r="BM248" s="24">
        <v>0</v>
      </c>
      <c r="BN248" s="24">
        <v>0</v>
      </c>
      <c r="BO248" s="25">
        <v>0</v>
      </c>
      <c r="BP248" s="25">
        <v>0</v>
      </c>
      <c r="BQ248" s="25">
        <v>0</v>
      </c>
      <c r="BR248" s="23">
        <v>8.3778369277217806</v>
      </c>
      <c r="BS248" s="23">
        <v>0</v>
      </c>
      <c r="BT248" s="23">
        <v>8.3778369277217806</v>
      </c>
      <c r="BU248" s="24">
        <v>0</v>
      </c>
      <c r="BV248" s="24">
        <v>0</v>
      </c>
      <c r="BW248" s="24">
        <v>0</v>
      </c>
      <c r="BX248" s="25">
        <v>0</v>
      </c>
      <c r="BY248" s="23">
        <v>0.36071706440474599</v>
      </c>
      <c r="BZ248" s="24">
        <v>0</v>
      </c>
      <c r="CA248" s="25">
        <v>0</v>
      </c>
      <c r="CB248" s="23">
        <v>0.31021667538808101</v>
      </c>
      <c r="CC248" s="24">
        <v>0</v>
      </c>
      <c r="CD248" s="22">
        <v>5.50527777777776</v>
      </c>
      <c r="CE248" s="25">
        <v>0</v>
      </c>
      <c r="CF248" s="23">
        <v>1.6690089890112701E-2</v>
      </c>
      <c r="CG248" s="15">
        <v>0</v>
      </c>
      <c r="CH248" s="25">
        <v>0</v>
      </c>
      <c r="CI248" s="23">
        <v>9.4709055573804699E-2</v>
      </c>
      <c r="CJ248" s="24">
        <v>0</v>
      </c>
      <c r="CK248" s="25">
        <v>0</v>
      </c>
      <c r="CL248" s="23">
        <v>0.229111615114309</v>
      </c>
      <c r="CM248" s="24">
        <v>0</v>
      </c>
      <c r="CN248" s="27">
        <v>0</v>
      </c>
      <c r="CO248" s="23">
        <v>0</v>
      </c>
      <c r="CP248" s="24">
        <v>0</v>
      </c>
      <c r="CQ248" s="25">
        <v>0</v>
      </c>
      <c r="CU248" s="24">
        <v>0</v>
      </c>
      <c r="CV248" s="25">
        <v>0</v>
      </c>
      <c r="CW248" s="25">
        <f t="shared" si="22"/>
        <v>0</v>
      </c>
      <c r="CZ248" s="24">
        <v>0</v>
      </c>
      <c r="DA248" s="24">
        <f t="shared" si="23"/>
        <v>0</v>
      </c>
      <c r="DB248" s="25">
        <v>0</v>
      </c>
      <c r="DD248" s="24">
        <v>0</v>
      </c>
    </row>
    <row r="249" spans="1:108" x14ac:dyDescent="0.25">
      <c r="A249" s="22">
        <v>60</v>
      </c>
      <c r="B249" s="22">
        <v>32</v>
      </c>
      <c r="C249" s="22">
        <v>6</v>
      </c>
      <c r="D249" s="22">
        <v>60</v>
      </c>
      <c r="E249" s="22">
        <v>10</v>
      </c>
      <c r="F249" s="22" t="s">
        <v>134</v>
      </c>
      <c r="G249" s="22" t="s">
        <v>99</v>
      </c>
      <c r="H249" s="22">
        <v>3</v>
      </c>
      <c r="I249" s="32">
        <v>1000</v>
      </c>
      <c r="J249" s="22">
        <v>2</v>
      </c>
      <c r="K249" s="22">
        <v>0</v>
      </c>
      <c r="L249" s="22">
        <v>0</v>
      </c>
      <c r="M249" s="22" t="s">
        <v>972</v>
      </c>
      <c r="N249" s="22" t="s">
        <v>972</v>
      </c>
      <c r="O249" s="22" t="s">
        <v>279</v>
      </c>
      <c r="P249" s="28">
        <v>42355.970138888886</v>
      </c>
      <c r="Q249" s="22">
        <v>60</v>
      </c>
      <c r="R249" s="22">
        <v>60</v>
      </c>
      <c r="S249" s="22" t="s">
        <v>474</v>
      </c>
      <c r="T249" s="22" t="s">
        <v>536</v>
      </c>
      <c r="U249" s="22" t="s">
        <v>520</v>
      </c>
      <c r="V249" s="29">
        <v>0.15277777777777776</v>
      </c>
      <c r="W249" s="28">
        <v>42355.152777777781</v>
      </c>
      <c r="X249" s="22">
        <v>0</v>
      </c>
      <c r="Y249" s="22">
        <v>0</v>
      </c>
      <c r="Z249" s="22">
        <v>0</v>
      </c>
      <c r="AA249" s="22">
        <v>4.5750000000000002</v>
      </c>
      <c r="AB249" s="22">
        <v>463</v>
      </c>
      <c r="AC249" s="22">
        <v>57</v>
      </c>
      <c r="AD249" s="22">
        <v>6.0060000000000002</v>
      </c>
      <c r="AE249" s="22">
        <v>3871</v>
      </c>
      <c r="AF249" s="22">
        <v>361</v>
      </c>
      <c r="AG249" s="22">
        <v>0</v>
      </c>
      <c r="AH249" s="22">
        <v>0</v>
      </c>
      <c r="AI249" s="22">
        <v>0</v>
      </c>
      <c r="AJ249" s="22" t="s">
        <v>279</v>
      </c>
      <c r="AK249" s="22">
        <v>10</v>
      </c>
      <c r="AL249" s="22">
        <v>22</v>
      </c>
      <c r="AM249" s="22">
        <v>5</v>
      </c>
      <c r="AN249" s="22">
        <v>2</v>
      </c>
      <c r="AO249" s="22">
        <v>12.949722222222199</v>
      </c>
      <c r="AP249" s="12">
        <v>0</v>
      </c>
      <c r="AQ249" s="23">
        <v>1616.62142409689</v>
      </c>
      <c r="AR249" s="24">
        <v>0</v>
      </c>
      <c r="AS249" s="22">
        <v>10003</v>
      </c>
      <c r="AT249" s="22">
        <v>12.949722222222199</v>
      </c>
      <c r="AU249" s="22">
        <v>10</v>
      </c>
      <c r="AV249" s="22">
        <v>3</v>
      </c>
      <c r="AW249" s="12">
        <v>0</v>
      </c>
      <c r="AX249" s="23">
        <v>1616.62142409689</v>
      </c>
      <c r="AY249" s="24">
        <v>0</v>
      </c>
      <c r="AZ249" s="22">
        <v>18.459722222222201</v>
      </c>
      <c r="BA249" s="22">
        <v>10</v>
      </c>
      <c r="BB249" s="22">
        <v>4</v>
      </c>
      <c r="BC249" s="25">
        <v>0</v>
      </c>
      <c r="BD249" s="23">
        <v>1590.31112967217</v>
      </c>
      <c r="BE249" s="24">
        <v>0</v>
      </c>
      <c r="BF249" s="25">
        <v>0</v>
      </c>
      <c r="BG249" s="26">
        <v>0</v>
      </c>
      <c r="BH249" s="26">
        <v>0</v>
      </c>
      <c r="BI249" s="23">
        <v>8.3778369277217806</v>
      </c>
      <c r="BJ249" s="23">
        <v>0</v>
      </c>
      <c r="BK249" s="23">
        <v>8.3778369277217806</v>
      </c>
      <c r="BL249" s="24">
        <v>0</v>
      </c>
      <c r="BM249" s="24">
        <v>0</v>
      </c>
      <c r="BN249" s="24">
        <v>0</v>
      </c>
      <c r="BO249" s="25">
        <v>0</v>
      </c>
      <c r="BP249" s="25">
        <v>0</v>
      </c>
      <c r="BQ249" s="25">
        <v>0</v>
      </c>
      <c r="BR249" s="23">
        <v>8.2414887679577902</v>
      </c>
      <c r="BS249" s="23">
        <v>0</v>
      </c>
      <c r="BT249" s="23">
        <v>8.2414887679577902</v>
      </c>
      <c r="BU249" s="24">
        <v>0</v>
      </c>
      <c r="BV249" s="24">
        <v>0</v>
      </c>
      <c r="BW249" s="24">
        <v>0</v>
      </c>
      <c r="BX249" s="25">
        <v>0</v>
      </c>
      <c r="BY249" s="23">
        <v>0.37365152697639198</v>
      </c>
      <c r="BZ249" s="24">
        <v>0</v>
      </c>
      <c r="CA249" s="25">
        <v>0</v>
      </c>
      <c r="CB249" s="23">
        <v>0.32134031319969703</v>
      </c>
      <c r="CC249" s="24">
        <v>0</v>
      </c>
      <c r="CD249" s="22">
        <v>5.51</v>
      </c>
      <c r="CE249" s="25">
        <v>0</v>
      </c>
      <c r="CF249" s="23">
        <v>1.67044060275633E-2</v>
      </c>
      <c r="CG249" s="15">
        <v>0</v>
      </c>
      <c r="CH249" s="25">
        <v>0</v>
      </c>
      <c r="CI249" s="23">
        <v>9.4709055573804699E-2</v>
      </c>
      <c r="CJ249" s="24">
        <v>0</v>
      </c>
      <c r="CK249" s="25">
        <v>0</v>
      </c>
      <c r="CL249" s="23">
        <v>-0.195450407588663</v>
      </c>
      <c r="CM249" s="24">
        <v>0</v>
      </c>
      <c r="CN249" s="27">
        <v>0</v>
      </c>
      <c r="CO249" s="23">
        <v>0</v>
      </c>
      <c r="CP249" s="24">
        <v>0</v>
      </c>
      <c r="CQ249" s="25">
        <v>0</v>
      </c>
      <c r="CU249" s="24">
        <v>0</v>
      </c>
      <c r="CV249" s="25">
        <v>0</v>
      </c>
      <c r="CW249" s="25">
        <f t="shared" si="22"/>
        <v>0</v>
      </c>
      <c r="CZ249" s="24">
        <v>0</v>
      </c>
      <c r="DA249" s="24">
        <f t="shared" si="23"/>
        <v>0</v>
      </c>
      <c r="DB249" s="25">
        <v>0</v>
      </c>
      <c r="DD249" s="24">
        <v>0</v>
      </c>
    </row>
    <row r="250" spans="1:108" x14ac:dyDescent="0.25">
      <c r="A250" s="22">
        <v>85</v>
      </c>
      <c r="B250" s="22">
        <v>32</v>
      </c>
      <c r="C250" s="22">
        <v>6</v>
      </c>
      <c r="D250" s="22">
        <v>85</v>
      </c>
      <c r="E250" s="22">
        <v>10</v>
      </c>
      <c r="F250" s="22" t="s">
        <v>134</v>
      </c>
      <c r="G250" s="22" t="s">
        <v>99</v>
      </c>
      <c r="H250" s="22">
        <v>4</v>
      </c>
      <c r="I250" s="32">
        <v>1000</v>
      </c>
      <c r="J250" s="22">
        <v>2</v>
      </c>
      <c r="K250" s="22">
        <v>0</v>
      </c>
      <c r="L250" s="22">
        <v>0</v>
      </c>
      <c r="M250" s="22" t="s">
        <v>972</v>
      </c>
      <c r="N250" s="22" t="s">
        <v>972</v>
      </c>
      <c r="O250" s="22" t="s">
        <v>350</v>
      </c>
      <c r="P250" s="28">
        <v>42356.195833333331</v>
      </c>
      <c r="Q250" s="22">
        <v>85</v>
      </c>
      <c r="R250" s="22">
        <v>85</v>
      </c>
      <c r="S250" s="22" t="s">
        <v>474</v>
      </c>
      <c r="T250" s="22" t="s">
        <v>561</v>
      </c>
      <c r="U250" s="22" t="s">
        <v>520</v>
      </c>
      <c r="V250" s="29">
        <v>0.3823611111111111</v>
      </c>
      <c r="W250" s="28">
        <v>42355.382361111115</v>
      </c>
      <c r="X250" s="22">
        <v>0</v>
      </c>
      <c r="Y250" s="22">
        <v>0</v>
      </c>
      <c r="Z250" s="22">
        <v>0</v>
      </c>
      <c r="AA250" s="22">
        <v>4.5739999999999998</v>
      </c>
      <c r="AB250" s="22">
        <v>537</v>
      </c>
      <c r="AC250" s="22">
        <v>57</v>
      </c>
      <c r="AD250" s="22">
        <v>6.0069999999999997</v>
      </c>
      <c r="AE250" s="22">
        <v>3808</v>
      </c>
      <c r="AF250" s="22">
        <v>368</v>
      </c>
      <c r="AG250" s="22">
        <v>0</v>
      </c>
      <c r="AH250" s="22">
        <v>0</v>
      </c>
      <c r="AI250" s="22">
        <v>0</v>
      </c>
      <c r="AJ250" s="22" t="s">
        <v>350</v>
      </c>
      <c r="AK250" s="22">
        <v>10</v>
      </c>
      <c r="AL250" s="22">
        <v>22</v>
      </c>
      <c r="AM250" s="22">
        <v>5</v>
      </c>
      <c r="AN250" s="22">
        <v>2</v>
      </c>
      <c r="AO250" s="22">
        <v>18.459722222222201</v>
      </c>
      <c r="AP250" s="12">
        <v>0</v>
      </c>
      <c r="AQ250" s="23">
        <v>1590.31112967217</v>
      </c>
      <c r="AR250" s="24">
        <v>0</v>
      </c>
      <c r="AS250" s="22">
        <v>10004</v>
      </c>
      <c r="AT250" s="22">
        <v>18.459722222222201</v>
      </c>
      <c r="AU250" s="22">
        <v>10</v>
      </c>
      <c r="AV250" s="22">
        <v>4</v>
      </c>
      <c r="AW250" s="12">
        <v>0</v>
      </c>
      <c r="AX250" s="23">
        <v>1590.31112967217</v>
      </c>
      <c r="AY250" s="24">
        <v>0</v>
      </c>
      <c r="AZ250" s="22">
        <v>23.968611111111102</v>
      </c>
      <c r="BA250" s="22">
        <v>10</v>
      </c>
      <c r="BB250" s="22">
        <v>5</v>
      </c>
      <c r="BC250" s="25">
        <v>0</v>
      </c>
      <c r="BD250" s="23">
        <v>1634.9968678220901</v>
      </c>
      <c r="BE250" s="24">
        <v>0</v>
      </c>
      <c r="BF250" s="25">
        <v>0</v>
      </c>
      <c r="BG250" s="26">
        <v>0</v>
      </c>
      <c r="BH250" s="26">
        <v>0</v>
      </c>
      <c r="BI250" s="23">
        <v>8.2414887679577902</v>
      </c>
      <c r="BJ250" s="23">
        <v>0</v>
      </c>
      <c r="BK250" s="23">
        <v>8.2414887679577902</v>
      </c>
      <c r="BL250" s="24">
        <v>0</v>
      </c>
      <c r="BM250" s="24">
        <v>0</v>
      </c>
      <c r="BN250" s="24">
        <v>0</v>
      </c>
      <c r="BO250" s="25">
        <v>0</v>
      </c>
      <c r="BP250" s="25">
        <v>0</v>
      </c>
      <c r="BQ250" s="25">
        <v>0</v>
      </c>
      <c r="BR250" s="23">
        <v>8.4730642139061505</v>
      </c>
      <c r="BS250" s="23">
        <v>0</v>
      </c>
      <c r="BT250" s="23">
        <v>8.4730642139061505</v>
      </c>
      <c r="BU250" s="24">
        <v>0</v>
      </c>
      <c r="BV250" s="24">
        <v>0</v>
      </c>
      <c r="BW250" s="24">
        <v>0</v>
      </c>
      <c r="BX250" s="25">
        <v>0</v>
      </c>
      <c r="BY250" s="23">
        <v>0.36757039905091798</v>
      </c>
      <c r="BZ250" s="24">
        <v>0</v>
      </c>
      <c r="CA250" s="25">
        <v>0</v>
      </c>
      <c r="CB250" s="23">
        <v>0.31611054318378901</v>
      </c>
      <c r="CC250" s="24">
        <v>0</v>
      </c>
      <c r="CD250" s="22">
        <v>5.5088888888889</v>
      </c>
      <c r="CE250" s="25">
        <v>0</v>
      </c>
      <c r="CF250" s="23">
        <v>1.67010375246338E-2</v>
      </c>
      <c r="CG250" s="15">
        <v>0</v>
      </c>
      <c r="CH250" s="25">
        <v>0</v>
      </c>
      <c r="CI250" s="23">
        <v>9.4709055573804699E-2</v>
      </c>
      <c r="CJ250" s="24">
        <v>0</v>
      </c>
      <c r="CK250" s="25">
        <v>0</v>
      </c>
      <c r="CL250" s="23">
        <v>0.17162520871704801</v>
      </c>
      <c r="CM250" s="24">
        <v>0</v>
      </c>
      <c r="CN250" s="27">
        <v>0</v>
      </c>
      <c r="CO250" s="23">
        <v>0</v>
      </c>
      <c r="CP250" s="24">
        <v>0</v>
      </c>
      <c r="CQ250" s="25">
        <v>0</v>
      </c>
      <c r="CU250" s="24">
        <v>0</v>
      </c>
      <c r="CV250" s="25">
        <v>0</v>
      </c>
      <c r="CW250" s="25">
        <f t="shared" si="22"/>
        <v>0</v>
      </c>
      <c r="CZ250" s="24">
        <v>0</v>
      </c>
      <c r="DA250" s="24">
        <f t="shared" si="23"/>
        <v>0</v>
      </c>
      <c r="DB250" s="25">
        <v>0</v>
      </c>
      <c r="DD250" s="24">
        <v>0</v>
      </c>
    </row>
    <row r="251" spans="1:108" x14ac:dyDescent="0.25">
      <c r="A251" s="22">
        <v>110</v>
      </c>
      <c r="B251" s="22">
        <v>32</v>
      </c>
      <c r="C251" s="22">
        <v>6</v>
      </c>
      <c r="D251" s="22">
        <v>110</v>
      </c>
      <c r="E251" s="22">
        <v>10</v>
      </c>
      <c r="F251" s="22" t="s">
        <v>134</v>
      </c>
      <c r="G251" s="22" t="s">
        <v>99</v>
      </c>
      <c r="H251" s="22">
        <v>5</v>
      </c>
      <c r="I251" s="32">
        <v>1000</v>
      </c>
      <c r="J251" s="22">
        <v>2</v>
      </c>
      <c r="K251" s="22">
        <v>0</v>
      </c>
      <c r="L251" s="22">
        <v>0</v>
      </c>
      <c r="M251" s="22" t="s">
        <v>972</v>
      </c>
      <c r="N251" s="22" t="s">
        <v>972</v>
      </c>
      <c r="O251" s="22" t="s">
        <v>421</v>
      </c>
      <c r="P251" s="28">
        <v>42356.421527777777</v>
      </c>
      <c r="Q251" s="22">
        <v>110</v>
      </c>
      <c r="R251" s="22">
        <v>110</v>
      </c>
      <c r="S251" s="22" t="s">
        <v>474</v>
      </c>
      <c r="T251" s="22" t="s">
        <v>586</v>
      </c>
      <c r="U251" s="22" t="s">
        <v>520</v>
      </c>
      <c r="V251" s="29">
        <v>0.61189814814814814</v>
      </c>
      <c r="W251" s="28">
        <v>42355.611898148149</v>
      </c>
      <c r="X251" s="22">
        <v>0</v>
      </c>
      <c r="Y251" s="22">
        <v>0</v>
      </c>
      <c r="Z251" s="22">
        <v>0</v>
      </c>
      <c r="AA251" s="22">
        <v>4.5860000000000003</v>
      </c>
      <c r="AB251" s="22">
        <v>414</v>
      </c>
      <c r="AC251" s="22">
        <v>54</v>
      </c>
      <c r="AD251" s="22">
        <v>6.0170000000000003</v>
      </c>
      <c r="AE251" s="22">
        <v>3915</v>
      </c>
      <c r="AF251" s="22">
        <v>367</v>
      </c>
      <c r="AG251" s="22">
        <v>0</v>
      </c>
      <c r="AH251" s="22">
        <v>0</v>
      </c>
      <c r="AI251" s="22">
        <v>0</v>
      </c>
      <c r="AJ251" s="22" t="s">
        <v>421</v>
      </c>
      <c r="AK251" s="22">
        <v>10</v>
      </c>
      <c r="AL251" s="22">
        <v>22</v>
      </c>
      <c r="AM251" s="22">
        <v>5</v>
      </c>
      <c r="AN251" s="22">
        <v>2</v>
      </c>
      <c r="AO251" s="22">
        <v>23.968611111111102</v>
      </c>
      <c r="AP251" s="12">
        <v>0</v>
      </c>
      <c r="AQ251" s="23">
        <v>1634.9968678220901</v>
      </c>
      <c r="AR251" s="24">
        <v>0</v>
      </c>
      <c r="AS251" s="22">
        <v>10005</v>
      </c>
      <c r="AT251" s="22">
        <v>23.968611111111102</v>
      </c>
      <c r="AU251" s="22">
        <v>10</v>
      </c>
      <c r="AV251" s="22">
        <v>5</v>
      </c>
      <c r="AW251" s="12">
        <v>0</v>
      </c>
      <c r="AX251" s="23">
        <v>1634.9968678220901</v>
      </c>
      <c r="AY251" s="24">
        <v>0</v>
      </c>
      <c r="AZ251" s="22">
        <v>29.4805555555556</v>
      </c>
      <c r="BA251" s="22">
        <v>10</v>
      </c>
      <c r="BB251" s="22">
        <v>6</v>
      </c>
      <c r="BC251" s="25">
        <v>0</v>
      </c>
      <c r="BD251" s="23">
        <v>1615.7861766548299</v>
      </c>
      <c r="BE251" s="24">
        <v>0</v>
      </c>
      <c r="BF251" s="25">
        <v>0</v>
      </c>
      <c r="BG251" s="26">
        <v>0</v>
      </c>
      <c r="BH251" s="26">
        <v>0</v>
      </c>
      <c r="BI251" s="23">
        <v>8.4730642139061505</v>
      </c>
      <c r="BJ251" s="23">
        <v>0</v>
      </c>
      <c r="BK251" s="23">
        <v>8.4730642139061505</v>
      </c>
      <c r="BL251" s="24">
        <v>0</v>
      </c>
      <c r="BM251" s="24">
        <v>0</v>
      </c>
      <c r="BN251" s="24">
        <v>0</v>
      </c>
      <c r="BO251" s="25">
        <v>0</v>
      </c>
      <c r="BP251" s="25">
        <v>0</v>
      </c>
      <c r="BQ251" s="25">
        <v>0</v>
      </c>
      <c r="BR251" s="23">
        <v>8.3735084147133794</v>
      </c>
      <c r="BS251" s="23">
        <v>0</v>
      </c>
      <c r="BT251" s="23">
        <v>8.3735084147133794</v>
      </c>
      <c r="BU251" s="24">
        <v>0</v>
      </c>
      <c r="BV251" s="24">
        <v>0</v>
      </c>
      <c r="BW251" s="24">
        <v>0</v>
      </c>
      <c r="BX251" s="25">
        <v>0</v>
      </c>
      <c r="BY251" s="23">
        <v>0.37789866394021399</v>
      </c>
      <c r="BZ251" s="24">
        <v>0</v>
      </c>
      <c r="CA251" s="25">
        <v>0</v>
      </c>
      <c r="CB251" s="23">
        <v>0.32499285098858399</v>
      </c>
      <c r="CC251" s="24">
        <v>0</v>
      </c>
      <c r="CD251" s="22">
        <v>5.5119444444444996</v>
      </c>
      <c r="CE251" s="25">
        <v>0</v>
      </c>
      <c r="CF251" s="23">
        <v>1.6710300907690101E-2</v>
      </c>
      <c r="CG251" s="15">
        <v>0</v>
      </c>
      <c r="CH251" s="25">
        <v>0</v>
      </c>
      <c r="CI251" s="23">
        <v>9.4709055573804699E-2</v>
      </c>
      <c r="CJ251" s="24">
        <v>0</v>
      </c>
      <c r="CK251" s="25">
        <v>0</v>
      </c>
      <c r="CL251" s="23">
        <v>-0.158069342722641</v>
      </c>
      <c r="CM251" s="24">
        <v>0</v>
      </c>
      <c r="CN251" s="27">
        <v>0</v>
      </c>
      <c r="CO251" s="23">
        <v>0</v>
      </c>
      <c r="CP251" s="24">
        <v>0</v>
      </c>
      <c r="CQ251" s="25">
        <v>0</v>
      </c>
      <c r="CU251" s="24">
        <v>0</v>
      </c>
      <c r="CV251" s="25">
        <v>0</v>
      </c>
      <c r="CW251" s="25">
        <f t="shared" si="22"/>
        <v>0</v>
      </c>
      <c r="CZ251" s="24">
        <v>0</v>
      </c>
      <c r="DA251" s="24">
        <f t="shared" si="23"/>
        <v>0</v>
      </c>
      <c r="DB251" s="25">
        <v>0</v>
      </c>
      <c r="DD251" s="24">
        <v>0</v>
      </c>
    </row>
  </sheetData>
  <sortState ref="A2:EK401">
    <sortCondition ref="C2:C401"/>
    <sortCondition ref="I2:I401"/>
    <sortCondition ref="H2:H40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heetViews>
  <sheetFormatPr defaultRowHeight="15" x14ac:dyDescent="0.25"/>
  <cols>
    <col min="7" max="7" width="9.140625" style="14"/>
    <col min="8" max="8" width="9.140625" style="13"/>
    <col min="9" max="9" width="12.7109375" bestFit="1" customWidth="1"/>
    <col min="12" max="12" width="36.7109375" customWidth="1"/>
  </cols>
  <sheetData>
    <row r="1" spans="1:13" x14ac:dyDescent="0.25">
      <c r="A1" t="s">
        <v>468</v>
      </c>
      <c r="B1" t="s">
        <v>6</v>
      </c>
      <c r="C1" t="s">
        <v>471</v>
      </c>
      <c r="D1" t="s">
        <v>602</v>
      </c>
      <c r="E1" t="s">
        <v>470</v>
      </c>
      <c r="F1" t="s">
        <v>118</v>
      </c>
      <c r="G1" s="14" t="s">
        <v>472</v>
      </c>
      <c r="H1" s="13" t="s">
        <v>473</v>
      </c>
      <c r="J1" s="1"/>
      <c r="K1" s="1"/>
      <c r="L1" s="1"/>
      <c r="M1" s="1"/>
    </row>
    <row r="2" spans="1:13" x14ac:dyDescent="0.25">
      <c r="A2">
        <v>1010</v>
      </c>
      <c r="B2">
        <v>1</v>
      </c>
      <c r="C2">
        <v>0</v>
      </c>
      <c r="D2">
        <v>1</v>
      </c>
      <c r="E2">
        <v>0</v>
      </c>
      <c r="F2">
        <v>1</v>
      </c>
      <c r="G2" s="14">
        <v>0</v>
      </c>
      <c r="H2" s="13">
        <v>0</v>
      </c>
    </row>
    <row r="3" spans="1:13" x14ac:dyDescent="0.25">
      <c r="A3">
        <v>2010</v>
      </c>
      <c r="B3">
        <v>2</v>
      </c>
      <c r="C3">
        <v>0</v>
      </c>
      <c r="D3">
        <v>1</v>
      </c>
      <c r="E3">
        <v>0</v>
      </c>
      <c r="F3">
        <v>1</v>
      </c>
      <c r="G3" s="14">
        <v>0</v>
      </c>
      <c r="H3" s="13">
        <v>0</v>
      </c>
    </row>
    <row r="4" spans="1:13" x14ac:dyDescent="0.25">
      <c r="A4">
        <v>3010</v>
      </c>
      <c r="B4">
        <v>3</v>
      </c>
      <c r="C4">
        <v>0</v>
      </c>
      <c r="D4">
        <v>1</v>
      </c>
      <c r="E4">
        <v>0</v>
      </c>
      <c r="F4">
        <v>1</v>
      </c>
      <c r="G4" s="14">
        <v>0</v>
      </c>
      <c r="H4" s="13">
        <v>0</v>
      </c>
    </row>
    <row r="5" spans="1:13" x14ac:dyDescent="0.25">
      <c r="A5">
        <v>4010</v>
      </c>
      <c r="B5">
        <v>4</v>
      </c>
      <c r="C5">
        <v>0</v>
      </c>
      <c r="D5">
        <v>1</v>
      </c>
      <c r="E5">
        <v>0</v>
      </c>
      <c r="F5">
        <v>1</v>
      </c>
      <c r="G5" s="14">
        <v>0</v>
      </c>
      <c r="H5" s="13">
        <v>0</v>
      </c>
    </row>
    <row r="6" spans="1:13" x14ac:dyDescent="0.25">
      <c r="A6">
        <v>1110</v>
      </c>
      <c r="B6">
        <v>1</v>
      </c>
      <c r="C6">
        <v>1</v>
      </c>
      <c r="D6">
        <v>1</v>
      </c>
      <c r="E6">
        <v>0</v>
      </c>
      <c r="F6">
        <v>1</v>
      </c>
      <c r="G6" s="14">
        <v>0</v>
      </c>
      <c r="H6" s="13">
        <v>0</v>
      </c>
      <c r="J6" s="1"/>
      <c r="K6" s="1"/>
      <c r="L6" s="1"/>
      <c r="M6" s="1"/>
    </row>
    <row r="7" spans="1:13" x14ac:dyDescent="0.25">
      <c r="A7">
        <v>2110</v>
      </c>
      <c r="B7">
        <v>2</v>
      </c>
      <c r="C7">
        <v>1</v>
      </c>
      <c r="D7">
        <v>1</v>
      </c>
      <c r="E7">
        <v>0</v>
      </c>
      <c r="F7">
        <v>1</v>
      </c>
      <c r="G7" s="14">
        <v>0</v>
      </c>
      <c r="H7" s="13">
        <v>0</v>
      </c>
    </row>
    <row r="8" spans="1:13" x14ac:dyDescent="0.25">
      <c r="A8">
        <v>3110</v>
      </c>
      <c r="B8">
        <v>3</v>
      </c>
      <c r="C8">
        <v>1</v>
      </c>
      <c r="D8">
        <v>1</v>
      </c>
      <c r="E8">
        <v>0</v>
      </c>
      <c r="F8">
        <v>1</v>
      </c>
      <c r="G8" s="14">
        <v>0</v>
      </c>
      <c r="H8" s="13">
        <v>0</v>
      </c>
    </row>
    <row r="9" spans="1:13" x14ac:dyDescent="0.25">
      <c r="A9">
        <v>4110</v>
      </c>
      <c r="B9">
        <v>4</v>
      </c>
      <c r="C9">
        <v>1</v>
      </c>
      <c r="D9">
        <v>1</v>
      </c>
      <c r="E9">
        <v>0</v>
      </c>
      <c r="F9">
        <v>1</v>
      </c>
      <c r="G9" s="14">
        <v>0</v>
      </c>
      <c r="H9" s="13">
        <v>0</v>
      </c>
    </row>
    <row r="10" spans="1:13" x14ac:dyDescent="0.25">
      <c r="A10">
        <v>1040</v>
      </c>
      <c r="B10">
        <v>1</v>
      </c>
      <c r="C10">
        <v>0</v>
      </c>
      <c r="D10">
        <v>4</v>
      </c>
      <c r="E10">
        <v>0</v>
      </c>
      <c r="F10">
        <v>1</v>
      </c>
      <c r="G10" s="14">
        <v>3.1026127014428784E-3</v>
      </c>
      <c r="H10" s="13">
        <v>7.6218382319220235E-2</v>
      </c>
    </row>
    <row r="11" spans="1:13" x14ac:dyDescent="0.25">
      <c r="A11">
        <v>2040</v>
      </c>
      <c r="B11">
        <v>2</v>
      </c>
      <c r="C11">
        <v>0</v>
      </c>
      <c r="D11">
        <v>4</v>
      </c>
      <c r="E11">
        <v>0</v>
      </c>
      <c r="F11">
        <v>1</v>
      </c>
      <c r="G11" s="14">
        <v>3.0347679075329345E-3</v>
      </c>
      <c r="H11" s="13">
        <v>8.5140666109129029E-2</v>
      </c>
    </row>
    <row r="12" spans="1:13" x14ac:dyDescent="0.25">
      <c r="A12">
        <v>3040</v>
      </c>
      <c r="B12">
        <v>3</v>
      </c>
      <c r="C12">
        <v>0</v>
      </c>
      <c r="D12">
        <v>4</v>
      </c>
      <c r="E12">
        <v>0</v>
      </c>
      <c r="F12">
        <v>1</v>
      </c>
      <c r="G12" s="14">
        <v>3.0526719348835493E-3</v>
      </c>
      <c r="H12" s="13">
        <v>0.10421266717833885</v>
      </c>
    </row>
    <row r="13" spans="1:13" x14ac:dyDescent="0.25">
      <c r="A13">
        <v>4040</v>
      </c>
      <c r="B13">
        <v>4</v>
      </c>
      <c r="C13">
        <v>0</v>
      </c>
      <c r="D13">
        <v>4</v>
      </c>
      <c r="E13">
        <v>0</v>
      </c>
      <c r="F13">
        <v>1</v>
      </c>
      <c r="G13" s="14">
        <v>3.0581931252302982E-3</v>
      </c>
      <c r="H13" s="13">
        <v>9.495575564954542E-2</v>
      </c>
    </row>
    <row r="14" spans="1:13" x14ac:dyDescent="0.25">
      <c r="A14">
        <v>1140</v>
      </c>
      <c r="B14">
        <v>1</v>
      </c>
      <c r="C14">
        <v>1</v>
      </c>
      <c r="D14">
        <v>4</v>
      </c>
      <c r="E14">
        <v>0</v>
      </c>
      <c r="F14">
        <v>1</v>
      </c>
      <c r="G14" s="14">
        <v>3.8501844516237466E-3</v>
      </c>
      <c r="H14" s="13">
        <v>0.12007458987036895</v>
      </c>
    </row>
    <row r="15" spans="1:13" x14ac:dyDescent="0.25">
      <c r="A15">
        <v>2140</v>
      </c>
      <c r="B15">
        <v>2</v>
      </c>
      <c r="C15">
        <v>1</v>
      </c>
      <c r="D15">
        <v>4</v>
      </c>
      <c r="E15">
        <v>0</v>
      </c>
      <c r="F15">
        <v>1</v>
      </c>
      <c r="G15" s="14">
        <v>3.9238385253389076E-3</v>
      </c>
      <c r="H15" s="13">
        <v>0.14000815688316781</v>
      </c>
    </row>
    <row r="16" spans="1:13" x14ac:dyDescent="0.25">
      <c r="A16">
        <v>3140</v>
      </c>
      <c r="B16">
        <v>3</v>
      </c>
      <c r="C16">
        <v>1</v>
      </c>
      <c r="D16">
        <v>4</v>
      </c>
      <c r="E16">
        <v>0</v>
      </c>
      <c r="F16">
        <v>1</v>
      </c>
      <c r="G16" s="14">
        <v>3.7987672540144655E-3</v>
      </c>
      <c r="H16" s="13">
        <v>0.13059707217683433</v>
      </c>
    </row>
    <row r="17" spans="1:8" x14ac:dyDescent="0.25">
      <c r="A17">
        <v>4140</v>
      </c>
      <c r="B17">
        <v>4</v>
      </c>
      <c r="C17">
        <v>1</v>
      </c>
      <c r="D17">
        <v>4</v>
      </c>
      <c r="E17">
        <v>0</v>
      </c>
      <c r="F17">
        <v>1</v>
      </c>
      <c r="G17" s="14">
        <v>3.64363623717265E-3</v>
      </c>
      <c r="H17" s="13">
        <v>0.13196929425864073</v>
      </c>
    </row>
    <row r="18" spans="1:8" x14ac:dyDescent="0.25">
      <c r="A18">
        <v>1011</v>
      </c>
      <c r="B18">
        <v>1</v>
      </c>
      <c r="C18">
        <v>0</v>
      </c>
      <c r="D18">
        <v>1</v>
      </c>
      <c r="E18">
        <v>1</v>
      </c>
      <c r="F18">
        <v>1</v>
      </c>
      <c r="G18" s="14">
        <v>0</v>
      </c>
      <c r="H18" s="13">
        <v>0</v>
      </c>
    </row>
    <row r="19" spans="1:8" x14ac:dyDescent="0.25">
      <c r="A19">
        <v>2011</v>
      </c>
      <c r="B19">
        <v>2</v>
      </c>
      <c r="C19">
        <v>0</v>
      </c>
      <c r="D19">
        <v>1</v>
      </c>
      <c r="E19">
        <v>1</v>
      </c>
      <c r="F19">
        <v>1</v>
      </c>
      <c r="G19" s="14">
        <v>0</v>
      </c>
      <c r="H19" s="13">
        <v>0</v>
      </c>
    </row>
    <row r="20" spans="1:8" x14ac:dyDescent="0.25">
      <c r="A20">
        <v>3011</v>
      </c>
      <c r="B20">
        <v>3</v>
      </c>
      <c r="C20">
        <v>0</v>
      </c>
      <c r="D20">
        <v>1</v>
      </c>
      <c r="E20">
        <v>1</v>
      </c>
      <c r="F20">
        <v>1</v>
      </c>
      <c r="G20" s="14">
        <v>0</v>
      </c>
      <c r="H20" s="13">
        <v>0</v>
      </c>
    </row>
    <row r="21" spans="1:8" x14ac:dyDescent="0.25">
      <c r="A21">
        <v>4011</v>
      </c>
      <c r="B21">
        <v>4</v>
      </c>
      <c r="C21">
        <v>0</v>
      </c>
      <c r="D21">
        <v>1</v>
      </c>
      <c r="E21">
        <v>1</v>
      </c>
      <c r="F21">
        <v>1</v>
      </c>
      <c r="G21" s="14">
        <v>0</v>
      </c>
      <c r="H21" s="13">
        <v>0</v>
      </c>
    </row>
    <row r="22" spans="1:8" x14ac:dyDescent="0.25">
      <c r="A22">
        <v>1111</v>
      </c>
      <c r="B22">
        <v>1</v>
      </c>
      <c r="C22">
        <v>1</v>
      </c>
      <c r="D22">
        <v>1</v>
      </c>
      <c r="E22">
        <v>1</v>
      </c>
      <c r="F22">
        <v>1</v>
      </c>
      <c r="G22" s="14">
        <v>0</v>
      </c>
      <c r="H22" s="13">
        <v>0</v>
      </c>
    </row>
    <row r="23" spans="1:8" x14ac:dyDescent="0.25">
      <c r="A23">
        <v>2111</v>
      </c>
      <c r="B23">
        <v>2</v>
      </c>
      <c r="C23">
        <v>1</v>
      </c>
      <c r="D23">
        <v>1</v>
      </c>
      <c r="E23">
        <v>1</v>
      </c>
      <c r="F23">
        <v>1</v>
      </c>
      <c r="G23" s="14">
        <v>0</v>
      </c>
      <c r="H23" s="13">
        <v>0</v>
      </c>
    </row>
    <row r="24" spans="1:8" x14ac:dyDescent="0.25">
      <c r="A24">
        <v>3111</v>
      </c>
      <c r="B24">
        <v>3</v>
      </c>
      <c r="C24">
        <v>1</v>
      </c>
      <c r="D24">
        <v>1</v>
      </c>
      <c r="E24">
        <v>1</v>
      </c>
      <c r="F24">
        <v>1</v>
      </c>
      <c r="G24" s="14">
        <v>0</v>
      </c>
      <c r="H24" s="13">
        <v>0</v>
      </c>
    </row>
    <row r="25" spans="1:8" x14ac:dyDescent="0.25">
      <c r="A25">
        <v>4111</v>
      </c>
      <c r="B25">
        <v>4</v>
      </c>
      <c r="C25">
        <v>1</v>
      </c>
      <c r="D25">
        <v>1</v>
      </c>
      <c r="E25">
        <v>1</v>
      </c>
      <c r="F25">
        <v>1</v>
      </c>
      <c r="G25" s="14">
        <v>0</v>
      </c>
      <c r="H25" s="13">
        <v>0</v>
      </c>
    </row>
    <row r="26" spans="1:8" x14ac:dyDescent="0.25">
      <c r="A26">
        <v>1041</v>
      </c>
      <c r="B26">
        <v>1</v>
      </c>
      <c r="C26">
        <v>0</v>
      </c>
      <c r="D26">
        <v>4</v>
      </c>
      <c r="E26">
        <v>1</v>
      </c>
      <c r="F26">
        <v>1</v>
      </c>
      <c r="G26" s="14">
        <v>6.8986266887570129E-3</v>
      </c>
      <c r="H26" s="13">
        <v>0.10398942821041553</v>
      </c>
    </row>
    <row r="27" spans="1:8" x14ac:dyDescent="0.25">
      <c r="A27">
        <v>2041</v>
      </c>
      <c r="B27">
        <v>2</v>
      </c>
      <c r="C27">
        <v>0</v>
      </c>
      <c r="D27">
        <v>4</v>
      </c>
      <c r="E27">
        <v>1</v>
      </c>
      <c r="F27">
        <v>1</v>
      </c>
      <c r="G27" s="14">
        <v>5.6758536805303732E-3</v>
      </c>
      <c r="H27" s="13">
        <v>9.9500745918468261E-2</v>
      </c>
    </row>
    <row r="28" spans="1:8" x14ac:dyDescent="0.25">
      <c r="A28">
        <v>3041</v>
      </c>
      <c r="B28">
        <v>3</v>
      </c>
      <c r="C28">
        <v>0</v>
      </c>
      <c r="D28">
        <v>4</v>
      </c>
      <c r="E28">
        <v>1</v>
      </c>
      <c r="F28">
        <v>1</v>
      </c>
      <c r="G28" s="14">
        <v>5.4893306516907306E-3</v>
      </c>
      <c r="H28" s="13">
        <v>8.5486456917031911E-2</v>
      </c>
    </row>
    <row r="29" spans="1:8" x14ac:dyDescent="0.25">
      <c r="A29">
        <v>4041</v>
      </c>
      <c r="B29">
        <v>4</v>
      </c>
      <c r="C29">
        <v>0</v>
      </c>
      <c r="D29">
        <v>4</v>
      </c>
      <c r="E29">
        <v>1</v>
      </c>
      <c r="F29">
        <v>1</v>
      </c>
      <c r="G29" s="14">
        <v>6.259235789675085E-3</v>
      </c>
      <c r="H29" s="13">
        <v>7.9948786147540724E-2</v>
      </c>
    </row>
    <row r="30" spans="1:8" x14ac:dyDescent="0.25">
      <c r="A30">
        <v>1141</v>
      </c>
      <c r="B30">
        <v>1</v>
      </c>
      <c r="C30">
        <v>1</v>
      </c>
      <c r="D30">
        <v>4</v>
      </c>
      <c r="E30">
        <v>1</v>
      </c>
      <c r="F30">
        <v>1</v>
      </c>
      <c r="G30" s="14">
        <v>4.1407122588653393E-3</v>
      </c>
      <c r="H30" s="13">
        <v>5.9963431326816308E-2</v>
      </c>
    </row>
    <row r="31" spans="1:8" x14ac:dyDescent="0.25">
      <c r="A31">
        <v>2141</v>
      </c>
      <c r="B31">
        <v>2</v>
      </c>
      <c r="C31">
        <v>1</v>
      </c>
      <c r="D31">
        <v>4</v>
      </c>
      <c r="E31">
        <v>1</v>
      </c>
      <c r="F31">
        <v>1</v>
      </c>
      <c r="G31" s="14">
        <v>4.3765927671971915E-3</v>
      </c>
      <c r="H31" s="13">
        <v>5.3819014254736161E-2</v>
      </c>
    </row>
    <row r="32" spans="1:8" x14ac:dyDescent="0.25">
      <c r="A32">
        <v>3141</v>
      </c>
      <c r="B32">
        <v>3</v>
      </c>
      <c r="C32">
        <v>1</v>
      </c>
      <c r="D32">
        <v>4</v>
      </c>
      <c r="E32">
        <v>1</v>
      </c>
      <c r="F32">
        <v>1</v>
      </c>
      <c r="G32" s="14">
        <v>4.3527689543821973E-3</v>
      </c>
      <c r="H32" s="13">
        <v>6.5235351666886709E-2</v>
      </c>
    </row>
    <row r="33" spans="1:8" x14ac:dyDescent="0.25">
      <c r="A33">
        <v>4141</v>
      </c>
      <c r="B33">
        <v>4</v>
      </c>
      <c r="C33">
        <v>1</v>
      </c>
      <c r="D33">
        <v>4</v>
      </c>
      <c r="E33">
        <v>1</v>
      </c>
      <c r="F33">
        <v>1</v>
      </c>
      <c r="G33" s="14">
        <v>4.62783266292403E-3</v>
      </c>
      <c r="H33" s="13">
        <v>7.7512310642668961E-2</v>
      </c>
    </row>
    <row r="34" spans="1:8" x14ac:dyDescent="0.25">
      <c r="A34">
        <v>101</v>
      </c>
      <c r="B34">
        <v>1</v>
      </c>
      <c r="C34">
        <v>0</v>
      </c>
      <c r="D34">
        <v>1</v>
      </c>
      <c r="F34">
        <v>0</v>
      </c>
      <c r="G34" s="14">
        <v>0</v>
      </c>
      <c r="H34" s="13">
        <v>0</v>
      </c>
    </row>
    <row r="35" spans="1:8" x14ac:dyDescent="0.25">
      <c r="A35">
        <v>201</v>
      </c>
      <c r="B35">
        <v>2</v>
      </c>
      <c r="C35">
        <v>0</v>
      </c>
      <c r="D35">
        <v>1</v>
      </c>
      <c r="F35">
        <v>0</v>
      </c>
      <c r="G35" s="14">
        <v>0</v>
      </c>
      <c r="H35" s="13">
        <v>0</v>
      </c>
    </row>
    <row r="36" spans="1:8" x14ac:dyDescent="0.25">
      <c r="A36">
        <v>111</v>
      </c>
      <c r="B36">
        <v>1</v>
      </c>
      <c r="C36">
        <v>1</v>
      </c>
      <c r="D36">
        <v>1</v>
      </c>
      <c r="F36">
        <v>0</v>
      </c>
      <c r="G36" s="14">
        <v>0</v>
      </c>
      <c r="H36" s="13">
        <v>0</v>
      </c>
    </row>
    <row r="37" spans="1:8" x14ac:dyDescent="0.25">
      <c r="A37">
        <v>211</v>
      </c>
      <c r="B37">
        <v>2</v>
      </c>
      <c r="C37">
        <v>1</v>
      </c>
      <c r="D37">
        <v>1</v>
      </c>
      <c r="F37">
        <v>0</v>
      </c>
      <c r="G37" s="14">
        <v>0</v>
      </c>
      <c r="H37" s="13">
        <v>-2.1843146806892644E-2</v>
      </c>
    </row>
    <row r="38" spans="1:8" x14ac:dyDescent="0.25">
      <c r="A38">
        <v>104</v>
      </c>
      <c r="B38">
        <v>1</v>
      </c>
      <c r="C38">
        <v>0</v>
      </c>
      <c r="D38">
        <v>4</v>
      </c>
      <c r="F38">
        <v>0</v>
      </c>
      <c r="G38" s="14">
        <v>9.6622865799086185E-4</v>
      </c>
      <c r="H38" s="13">
        <v>7.955294889066751E-2</v>
      </c>
    </row>
    <row r="39" spans="1:8" x14ac:dyDescent="0.25">
      <c r="A39">
        <v>204</v>
      </c>
      <c r="B39">
        <v>2</v>
      </c>
      <c r="C39">
        <v>0</v>
      </c>
      <c r="D39">
        <v>4</v>
      </c>
      <c r="F39">
        <v>0</v>
      </c>
      <c r="G39" s="14">
        <v>8.4656065620972957E-4</v>
      </c>
      <c r="H39" s="13">
        <v>5.9076649623017181E-2</v>
      </c>
    </row>
    <row r="40" spans="1:8" x14ac:dyDescent="0.25">
      <c r="A40">
        <v>114</v>
      </c>
      <c r="B40">
        <v>1</v>
      </c>
      <c r="C40">
        <v>1</v>
      </c>
      <c r="D40">
        <v>4</v>
      </c>
      <c r="F40">
        <v>0</v>
      </c>
      <c r="G40" s="14">
        <v>1.3968718484758372E-3</v>
      </c>
      <c r="H40" s="13">
        <v>0.13444509483094916</v>
      </c>
    </row>
    <row r="41" spans="1:8" x14ac:dyDescent="0.25">
      <c r="A41">
        <v>214</v>
      </c>
      <c r="B41">
        <v>2</v>
      </c>
      <c r="C41">
        <v>1</v>
      </c>
      <c r="D41">
        <v>4</v>
      </c>
      <c r="F41">
        <v>0</v>
      </c>
      <c r="G41" s="14">
        <v>1.0946025176240862E-3</v>
      </c>
      <c r="H41" s="13">
        <v>0.13801935166043416</v>
      </c>
    </row>
  </sheetData>
  <sortState ref="A2:H41">
    <sortCondition ref="E2:E41"/>
    <sortCondition ref="D2:D41"/>
    <sortCondition ref="C2:C4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A2" sqref="A2"/>
    </sheetView>
  </sheetViews>
  <sheetFormatPr defaultRowHeight="15" x14ac:dyDescent="0.25"/>
  <cols>
    <col min="7" max="7" width="9.28515625" style="18" bestFit="1" customWidth="1"/>
    <col min="8" max="8" width="9.28515625" style="21" bestFit="1" customWidth="1"/>
    <col min="9" max="9" width="9.5703125" style="19" bestFit="1" customWidth="1"/>
    <col min="10" max="10" width="9.28515625" style="20" bestFit="1" customWidth="1"/>
    <col min="11" max="11" width="9.28515625" style="21" bestFit="1" customWidth="1"/>
    <col min="12" max="12" width="9.5703125" style="19" customWidth="1"/>
  </cols>
  <sheetData>
    <row r="1" spans="1:12" x14ac:dyDescent="0.25">
      <c r="A1" t="s">
        <v>468</v>
      </c>
      <c r="B1" t="s">
        <v>6</v>
      </c>
      <c r="C1" t="s">
        <v>471</v>
      </c>
      <c r="D1" t="s">
        <v>602</v>
      </c>
      <c r="E1" t="s">
        <v>470</v>
      </c>
      <c r="F1" t="s">
        <v>118</v>
      </c>
      <c r="G1" s="18" t="s">
        <v>667</v>
      </c>
      <c r="H1" s="21" t="s">
        <v>668</v>
      </c>
      <c r="I1" s="19" t="s">
        <v>669</v>
      </c>
      <c r="J1" s="20" t="s">
        <v>603</v>
      </c>
      <c r="K1" s="21" t="s">
        <v>604</v>
      </c>
      <c r="L1" s="19" t="s">
        <v>944</v>
      </c>
    </row>
    <row r="2" spans="1:12" x14ac:dyDescent="0.25">
      <c r="A2">
        <v>1010</v>
      </c>
      <c r="B2">
        <v>1</v>
      </c>
      <c r="C2">
        <v>0</v>
      </c>
      <c r="D2">
        <v>1</v>
      </c>
      <c r="E2">
        <v>0</v>
      </c>
      <c r="F2">
        <v>1</v>
      </c>
      <c r="G2" s="18">
        <v>-1.6663007760926775E-4</v>
      </c>
      <c r="H2" s="21">
        <v>0</v>
      </c>
      <c r="I2" s="19">
        <v>0</v>
      </c>
      <c r="J2" s="20">
        <v>-5.9510742003309909E-6</v>
      </c>
      <c r="K2" s="21">
        <v>0</v>
      </c>
      <c r="L2" s="19">
        <v>0</v>
      </c>
    </row>
    <row r="3" spans="1:12" x14ac:dyDescent="0.25">
      <c r="A3">
        <v>2010</v>
      </c>
      <c r="B3">
        <v>2</v>
      </c>
      <c r="C3">
        <v>0</v>
      </c>
      <c r="D3">
        <v>1</v>
      </c>
      <c r="E3">
        <v>0</v>
      </c>
      <c r="F3">
        <v>1</v>
      </c>
      <c r="G3" s="18">
        <v>0</v>
      </c>
      <c r="H3" s="21">
        <v>0</v>
      </c>
      <c r="I3" s="19">
        <v>0</v>
      </c>
      <c r="J3" s="20">
        <v>0</v>
      </c>
      <c r="K3" s="21">
        <v>0</v>
      </c>
      <c r="L3" s="19">
        <v>0</v>
      </c>
    </row>
    <row r="4" spans="1:12" x14ac:dyDescent="0.25">
      <c r="A4">
        <v>3010</v>
      </c>
      <c r="B4">
        <v>3</v>
      </c>
      <c r="C4">
        <v>0</v>
      </c>
      <c r="D4">
        <v>1</v>
      </c>
      <c r="E4">
        <v>0</v>
      </c>
      <c r="F4">
        <v>1</v>
      </c>
      <c r="G4" s="18">
        <v>0</v>
      </c>
      <c r="H4" s="21">
        <v>0</v>
      </c>
      <c r="I4" s="19">
        <v>0</v>
      </c>
      <c r="J4" s="20">
        <v>0</v>
      </c>
      <c r="K4" s="21">
        <v>0</v>
      </c>
      <c r="L4" s="19">
        <v>0</v>
      </c>
    </row>
    <row r="5" spans="1:12" x14ac:dyDescent="0.25">
      <c r="A5">
        <v>4010</v>
      </c>
      <c r="B5">
        <v>4</v>
      </c>
      <c r="C5">
        <v>0</v>
      </c>
      <c r="D5">
        <v>1</v>
      </c>
      <c r="E5">
        <v>0</v>
      </c>
      <c r="F5">
        <v>1</v>
      </c>
      <c r="G5" s="18">
        <v>0</v>
      </c>
      <c r="H5" s="21">
        <v>0</v>
      </c>
      <c r="I5" s="19">
        <v>9.8795772623864622</v>
      </c>
      <c r="J5" s="20">
        <v>0</v>
      </c>
      <c r="K5" s="21">
        <v>0</v>
      </c>
      <c r="L5" s="19">
        <v>0.22453584687241954</v>
      </c>
    </row>
    <row r="6" spans="1:12" x14ac:dyDescent="0.25">
      <c r="A6">
        <v>1040</v>
      </c>
      <c r="B6">
        <v>1</v>
      </c>
      <c r="C6">
        <v>0</v>
      </c>
      <c r="D6">
        <v>4</v>
      </c>
      <c r="E6">
        <v>0</v>
      </c>
      <c r="F6">
        <v>1</v>
      </c>
      <c r="G6" s="18">
        <v>0.34202029779685278</v>
      </c>
      <c r="H6" s="21">
        <v>8.4020263973943585</v>
      </c>
      <c r="I6" s="19">
        <v>18.247889697152321</v>
      </c>
      <c r="J6" s="20">
        <v>1.2215010635601885E-2</v>
      </c>
      <c r="K6" s="21">
        <v>0.30007237133551279</v>
      </c>
      <c r="L6" s="19">
        <v>0.41472476584437101</v>
      </c>
    </row>
    <row r="7" spans="1:12" x14ac:dyDescent="0.25">
      <c r="A7">
        <v>2040</v>
      </c>
      <c r="B7">
        <v>2</v>
      </c>
      <c r="C7">
        <v>0</v>
      </c>
      <c r="D7">
        <v>4</v>
      </c>
      <c r="E7">
        <v>0</v>
      </c>
      <c r="F7">
        <v>1</v>
      </c>
      <c r="G7" s="18">
        <v>0.3398940056436886</v>
      </c>
      <c r="H7" s="21">
        <v>9.5357546042224435</v>
      </c>
      <c r="I7" s="19">
        <v>16.315516930397251</v>
      </c>
      <c r="J7" s="20">
        <v>1.2139071630131736E-2</v>
      </c>
      <c r="K7" s="21">
        <v>0.34056266443651584</v>
      </c>
      <c r="L7" s="19">
        <v>0.37080720296357389</v>
      </c>
    </row>
    <row r="8" spans="1:12" x14ac:dyDescent="0.25">
      <c r="A8">
        <v>3040</v>
      </c>
      <c r="B8">
        <v>3</v>
      </c>
      <c r="C8">
        <v>0</v>
      </c>
      <c r="D8">
        <v>4</v>
      </c>
      <c r="E8">
        <v>0</v>
      </c>
      <c r="F8">
        <v>1</v>
      </c>
      <c r="G8" s="18">
        <v>0.33651501644385595</v>
      </c>
      <c r="H8" s="21">
        <v>11.488010555092471</v>
      </c>
      <c r="I8" s="19">
        <v>12.67300354020843</v>
      </c>
      <c r="J8" s="20">
        <v>1.2018393444423427E-2</v>
      </c>
      <c r="K8" s="21">
        <v>0.41028609125330251</v>
      </c>
      <c r="L8" s="19">
        <v>0.28802280773200978</v>
      </c>
    </row>
    <row r="9" spans="1:12" x14ac:dyDescent="0.25">
      <c r="A9">
        <v>4040</v>
      </c>
      <c r="B9">
        <v>4</v>
      </c>
      <c r="C9">
        <v>0</v>
      </c>
      <c r="D9">
        <v>4</v>
      </c>
      <c r="E9">
        <v>0</v>
      </c>
      <c r="F9">
        <v>1</v>
      </c>
      <c r="G9" s="18">
        <v>0.33580159806450344</v>
      </c>
      <c r="H9" s="21">
        <v>10.426514345832448</v>
      </c>
      <c r="I9" s="19">
        <v>0</v>
      </c>
      <c r="J9" s="20">
        <v>1.1992914216589408E-2</v>
      </c>
      <c r="K9" s="21">
        <v>0.37237551235115884</v>
      </c>
      <c r="L9" s="19">
        <v>0</v>
      </c>
    </row>
    <row r="10" spans="1:12" x14ac:dyDescent="0.25">
      <c r="A10">
        <v>1110</v>
      </c>
      <c r="B10">
        <v>1</v>
      </c>
      <c r="C10">
        <v>1</v>
      </c>
      <c r="D10">
        <v>1</v>
      </c>
      <c r="E10">
        <v>0</v>
      </c>
      <c r="F10">
        <v>1</v>
      </c>
      <c r="G10" s="18">
        <v>0</v>
      </c>
      <c r="H10" s="21">
        <v>0</v>
      </c>
      <c r="I10" s="19">
        <v>0</v>
      </c>
      <c r="J10" s="20">
        <v>0</v>
      </c>
      <c r="K10" s="21">
        <v>0</v>
      </c>
      <c r="L10" s="19">
        <v>0</v>
      </c>
    </row>
    <row r="11" spans="1:12" x14ac:dyDescent="0.25">
      <c r="A11">
        <v>2110</v>
      </c>
      <c r="B11">
        <v>2</v>
      </c>
      <c r="C11">
        <v>1</v>
      </c>
      <c r="D11">
        <v>1</v>
      </c>
      <c r="E11">
        <v>0</v>
      </c>
      <c r="F11">
        <v>1</v>
      </c>
      <c r="G11" s="18">
        <v>-7.8455721981554279E-4</v>
      </c>
      <c r="H11" s="21">
        <v>0</v>
      </c>
      <c r="I11" s="19">
        <v>18.327181749872032</v>
      </c>
      <c r="J11" s="20">
        <v>-2.8019900707697958E-5</v>
      </c>
      <c r="K11" s="21">
        <v>0</v>
      </c>
      <c r="L11" s="19">
        <v>0</v>
      </c>
    </row>
    <row r="12" spans="1:12" x14ac:dyDescent="0.25">
      <c r="A12">
        <v>3110</v>
      </c>
      <c r="B12">
        <v>3</v>
      </c>
      <c r="C12">
        <v>1</v>
      </c>
      <c r="D12">
        <v>1</v>
      </c>
      <c r="E12">
        <v>0</v>
      </c>
      <c r="F12">
        <v>1</v>
      </c>
      <c r="G12" s="18">
        <v>0</v>
      </c>
      <c r="H12" s="21">
        <v>0</v>
      </c>
      <c r="I12" s="19">
        <v>0</v>
      </c>
      <c r="J12" s="20">
        <v>0</v>
      </c>
      <c r="K12" s="21">
        <v>0</v>
      </c>
      <c r="L12" s="19">
        <v>0.96747460039788047</v>
      </c>
    </row>
    <row r="13" spans="1:12" x14ac:dyDescent="0.25">
      <c r="A13">
        <v>4110</v>
      </c>
      <c r="B13">
        <v>4</v>
      </c>
      <c r="C13">
        <v>1</v>
      </c>
      <c r="D13">
        <v>1</v>
      </c>
      <c r="E13">
        <v>0</v>
      </c>
      <c r="F13">
        <v>1</v>
      </c>
      <c r="G13" s="18">
        <v>0</v>
      </c>
      <c r="H13" s="21">
        <v>0</v>
      </c>
      <c r="I13" s="19">
        <v>0</v>
      </c>
      <c r="J13" s="20">
        <v>0</v>
      </c>
      <c r="K13" s="21">
        <v>0</v>
      </c>
      <c r="L13" s="19">
        <v>0.98667386308283989</v>
      </c>
    </row>
    <row r="14" spans="1:12" x14ac:dyDescent="0.25">
      <c r="A14">
        <v>1140</v>
      </c>
      <c r="B14">
        <v>1</v>
      </c>
      <c r="C14">
        <v>1</v>
      </c>
      <c r="D14">
        <v>4</v>
      </c>
      <c r="E14">
        <v>0</v>
      </c>
      <c r="F14">
        <v>1</v>
      </c>
      <c r="G14" s="18">
        <v>0.32569536146666173</v>
      </c>
      <c r="H14" s="21">
        <v>10.157367118943611</v>
      </c>
      <c r="I14" s="19">
        <v>21.884341030102156</v>
      </c>
      <c r="J14" s="20">
        <v>1.163197719523792E-2</v>
      </c>
      <c r="K14" s="21">
        <v>0.36276311139084327</v>
      </c>
      <c r="L14" s="19">
        <v>0.9807814707409237</v>
      </c>
    </row>
    <row r="15" spans="1:12" x14ac:dyDescent="0.25">
      <c r="A15">
        <v>2140</v>
      </c>
      <c r="B15">
        <v>2</v>
      </c>
      <c r="C15">
        <v>1</v>
      </c>
      <c r="D15">
        <v>4</v>
      </c>
      <c r="E15">
        <v>0</v>
      </c>
      <c r="F15">
        <v>1</v>
      </c>
      <c r="G15" s="18">
        <v>0.36259893963527839</v>
      </c>
      <c r="H15" s="21">
        <v>12.938047500754775</v>
      </c>
      <c r="I15" s="19">
        <v>22.543877412363948</v>
      </c>
      <c r="J15" s="20">
        <v>1.2949962129831372E-2</v>
      </c>
      <c r="K15" s="21">
        <v>0.46207312502695624</v>
      </c>
      <c r="L15" s="19">
        <v>0</v>
      </c>
    </row>
    <row r="16" spans="1:12" x14ac:dyDescent="0.25">
      <c r="A16">
        <v>3140</v>
      </c>
      <c r="B16">
        <v>3</v>
      </c>
      <c r="C16">
        <v>1</v>
      </c>
      <c r="D16">
        <v>4</v>
      </c>
      <c r="E16">
        <v>0</v>
      </c>
      <c r="F16">
        <v>1</v>
      </c>
      <c r="G16" s="18">
        <v>0.33553780161642144</v>
      </c>
      <c r="H16" s="21">
        <v>11.535388078710918</v>
      </c>
      <c r="I16" s="19">
        <v>24.591965333734759</v>
      </c>
      <c r="J16" s="20">
        <v>1.1983492914872194E-2</v>
      </c>
      <c r="K16" s="21">
        <v>0.41197814566824709</v>
      </c>
      <c r="L16" s="19">
        <v>0</v>
      </c>
    </row>
    <row r="17" spans="1:12" x14ac:dyDescent="0.25">
      <c r="A17">
        <v>4140</v>
      </c>
      <c r="B17">
        <v>4</v>
      </c>
      <c r="C17">
        <v>1</v>
      </c>
      <c r="D17">
        <v>4</v>
      </c>
      <c r="E17">
        <v>0</v>
      </c>
      <c r="F17">
        <v>1</v>
      </c>
      <c r="G17" s="18">
        <v>0.32699299564370149</v>
      </c>
      <c r="H17" s="21">
        <v>11.843398202698534</v>
      </c>
      <c r="I17" s="19">
        <v>22.936111696974621</v>
      </c>
      <c r="J17" s="20">
        <v>1.167832127298934E-2</v>
      </c>
      <c r="K17" s="21">
        <v>0.42297850723923336</v>
      </c>
      <c r="L17" s="19">
        <v>0</v>
      </c>
    </row>
    <row r="18" spans="1:12" x14ac:dyDescent="0.25">
      <c r="A18">
        <v>1011</v>
      </c>
      <c r="B18">
        <v>1</v>
      </c>
      <c r="C18">
        <v>0</v>
      </c>
      <c r="D18">
        <v>1</v>
      </c>
      <c r="E18">
        <v>1</v>
      </c>
      <c r="F18">
        <v>1</v>
      </c>
      <c r="G18" s="18">
        <v>-3.9576163594339404E-4</v>
      </c>
      <c r="H18" s="21">
        <v>0</v>
      </c>
      <c r="I18" s="19">
        <v>0</v>
      </c>
      <c r="J18" s="20">
        <v>-1.4134344140835501E-5</v>
      </c>
      <c r="K18" s="21">
        <v>0</v>
      </c>
      <c r="L18" s="19">
        <v>0</v>
      </c>
    </row>
    <row r="19" spans="1:12" x14ac:dyDescent="0.25">
      <c r="A19">
        <v>2011</v>
      </c>
      <c r="B19">
        <v>2</v>
      </c>
      <c r="C19">
        <v>0</v>
      </c>
      <c r="D19">
        <v>1</v>
      </c>
      <c r="E19">
        <v>1</v>
      </c>
      <c r="F19">
        <v>1</v>
      </c>
      <c r="G19" s="18">
        <v>-3.7876796940575409E-4</v>
      </c>
      <c r="H19" s="21">
        <v>0</v>
      </c>
      <c r="I19" s="19">
        <v>3624.6428596605988</v>
      </c>
      <c r="J19" s="20">
        <v>-1.3527427478776931E-5</v>
      </c>
      <c r="K19" s="21">
        <v>0</v>
      </c>
      <c r="L19" s="19">
        <v>0</v>
      </c>
    </row>
    <row r="20" spans="1:12" x14ac:dyDescent="0.25">
      <c r="A20">
        <v>3011</v>
      </c>
      <c r="B20">
        <v>3</v>
      </c>
      <c r="C20">
        <v>0</v>
      </c>
      <c r="D20">
        <v>1</v>
      </c>
      <c r="E20">
        <v>1</v>
      </c>
      <c r="F20">
        <v>1</v>
      </c>
      <c r="G20" s="18">
        <v>-4.3938957471788612E-4</v>
      </c>
      <c r="H20" s="21">
        <v>0</v>
      </c>
      <c r="I20" s="19">
        <v>3560.0815052636026</v>
      </c>
      <c r="J20" s="20">
        <v>-1.5692484811353076E-5</v>
      </c>
      <c r="K20" s="21">
        <v>0</v>
      </c>
      <c r="L20" s="19">
        <v>0</v>
      </c>
    </row>
    <row r="21" spans="1:12" x14ac:dyDescent="0.25">
      <c r="A21">
        <v>4011</v>
      </c>
      <c r="B21">
        <v>4</v>
      </c>
      <c r="C21">
        <v>0</v>
      </c>
      <c r="D21">
        <v>1</v>
      </c>
      <c r="E21">
        <v>1</v>
      </c>
      <c r="F21">
        <v>1</v>
      </c>
      <c r="G21" s="18">
        <v>-3.5224853709765649E-4</v>
      </c>
      <c r="H21" s="21">
        <v>0</v>
      </c>
      <c r="I21" s="19">
        <v>3221.4789851695855</v>
      </c>
      <c r="J21" s="20">
        <v>-1.2580304896344874E-5</v>
      </c>
      <c r="K21" s="21">
        <v>0</v>
      </c>
      <c r="L21" s="19">
        <v>82.37824681046817</v>
      </c>
    </row>
    <row r="22" spans="1:12" x14ac:dyDescent="0.25">
      <c r="A22">
        <v>1041</v>
      </c>
      <c r="B22">
        <v>1</v>
      </c>
      <c r="C22">
        <v>0</v>
      </c>
      <c r="D22">
        <v>4</v>
      </c>
      <c r="E22">
        <v>1</v>
      </c>
      <c r="F22">
        <v>1</v>
      </c>
      <c r="G22" s="18">
        <v>0.89014537919445413</v>
      </c>
      <c r="H22" s="21">
        <v>13.41799073682782</v>
      </c>
      <c r="I22" s="19">
        <v>62.676822012791803</v>
      </c>
      <c r="J22" s="20">
        <v>3.1790906399801935E-2</v>
      </c>
      <c r="K22" s="21">
        <v>0.47921395488670787</v>
      </c>
      <c r="L22" s="19">
        <v>80.910943301445513</v>
      </c>
    </row>
    <row r="23" spans="1:12" x14ac:dyDescent="0.25">
      <c r="A23">
        <v>2041</v>
      </c>
      <c r="B23">
        <v>2</v>
      </c>
      <c r="C23">
        <v>0</v>
      </c>
      <c r="D23">
        <v>4</v>
      </c>
      <c r="E23">
        <v>1</v>
      </c>
      <c r="F23">
        <v>1</v>
      </c>
      <c r="G23" s="18">
        <v>0.70320311086217102</v>
      </c>
      <c r="H23" s="21">
        <v>12.327526042996089</v>
      </c>
      <c r="I23" s="19">
        <v>44.314398739288578</v>
      </c>
      <c r="J23" s="20">
        <v>2.5114396816506106E-2</v>
      </c>
      <c r="K23" s="21">
        <v>0.44026878724986035</v>
      </c>
      <c r="L23" s="19">
        <v>73.215431481126927</v>
      </c>
    </row>
    <row r="24" spans="1:12" x14ac:dyDescent="0.25">
      <c r="A24">
        <v>3041</v>
      </c>
      <c r="B24">
        <v>3</v>
      </c>
      <c r="C24">
        <v>0</v>
      </c>
      <c r="D24">
        <v>4</v>
      </c>
      <c r="E24">
        <v>1</v>
      </c>
      <c r="F24">
        <v>1</v>
      </c>
      <c r="G24" s="18">
        <v>0.74976223535287989</v>
      </c>
      <c r="H24" s="21">
        <v>11.676198993545837</v>
      </c>
      <c r="I24" s="19">
        <v>50.112277216019876</v>
      </c>
      <c r="J24" s="20">
        <v>2.6777222691174281E-2</v>
      </c>
      <c r="K24" s="21">
        <v>0.41700710691235132</v>
      </c>
      <c r="L24" s="19">
        <v>0</v>
      </c>
    </row>
    <row r="25" spans="1:12" x14ac:dyDescent="0.25">
      <c r="A25">
        <v>4041</v>
      </c>
      <c r="B25">
        <v>4</v>
      </c>
      <c r="C25">
        <v>0</v>
      </c>
      <c r="D25">
        <v>4</v>
      </c>
      <c r="E25">
        <v>1</v>
      </c>
      <c r="F25">
        <v>1</v>
      </c>
      <c r="G25" s="18">
        <v>0.78945316266172294</v>
      </c>
      <c r="H25" s="21">
        <v>10.083630685275388</v>
      </c>
      <c r="I25" s="19">
        <v>43.950104774155513</v>
      </c>
      <c r="J25" s="20">
        <v>2.8194755809347247E-2</v>
      </c>
      <c r="K25" s="21">
        <v>0.36012966733126384</v>
      </c>
      <c r="L25" s="19">
        <v>0</v>
      </c>
    </row>
    <row r="26" spans="1:12" x14ac:dyDescent="0.25">
      <c r="A26">
        <v>1111</v>
      </c>
      <c r="B26">
        <v>1</v>
      </c>
      <c r="C26">
        <v>1</v>
      </c>
      <c r="D26">
        <v>1</v>
      </c>
      <c r="E26">
        <v>1</v>
      </c>
      <c r="F26">
        <v>1</v>
      </c>
      <c r="G26" s="18">
        <v>0</v>
      </c>
      <c r="H26" s="21">
        <v>0</v>
      </c>
      <c r="I26" s="19">
        <v>6378.2094913380406</v>
      </c>
      <c r="J26" s="20">
        <v>0</v>
      </c>
      <c r="K26" s="21">
        <v>0</v>
      </c>
      <c r="L26" s="19">
        <v>0</v>
      </c>
    </row>
    <row r="27" spans="1:12" x14ac:dyDescent="0.25">
      <c r="A27">
        <v>2111</v>
      </c>
      <c r="B27">
        <v>2</v>
      </c>
      <c r="C27">
        <v>1</v>
      </c>
      <c r="D27">
        <v>1</v>
      </c>
      <c r="E27">
        <v>1</v>
      </c>
      <c r="F27">
        <v>1</v>
      </c>
      <c r="G27" s="18">
        <v>0</v>
      </c>
      <c r="H27" s="21">
        <v>0</v>
      </c>
      <c r="I27" s="19">
        <v>6687.0004971814706</v>
      </c>
      <c r="J27" s="20">
        <v>0</v>
      </c>
      <c r="K27" s="21">
        <v>0</v>
      </c>
      <c r="L27" s="19">
        <v>0.94239272453818346</v>
      </c>
    </row>
    <row r="28" spans="1:12" x14ac:dyDescent="0.25">
      <c r="A28">
        <v>3111</v>
      </c>
      <c r="B28">
        <v>3</v>
      </c>
      <c r="C28">
        <v>1</v>
      </c>
      <c r="D28">
        <v>1</v>
      </c>
      <c r="E28">
        <v>1</v>
      </c>
      <c r="F28">
        <v>1</v>
      </c>
      <c r="G28" s="18">
        <v>0</v>
      </c>
      <c r="H28" s="21">
        <v>0</v>
      </c>
      <c r="I28" s="19">
        <v>6066.9053177600263</v>
      </c>
      <c r="J28" s="20">
        <v>0</v>
      </c>
      <c r="K28" s="21">
        <v>0</v>
      </c>
      <c r="L28" s="19">
        <v>0.95765113650668798</v>
      </c>
    </row>
    <row r="29" spans="1:12" x14ac:dyDescent="0.25">
      <c r="A29">
        <v>4111</v>
      </c>
      <c r="B29">
        <v>4</v>
      </c>
      <c r="C29">
        <v>1</v>
      </c>
      <c r="D29">
        <v>1</v>
      </c>
      <c r="E29">
        <v>1</v>
      </c>
      <c r="F29">
        <v>1</v>
      </c>
      <c r="G29" s="18">
        <v>0</v>
      </c>
      <c r="H29" s="21">
        <v>0</v>
      </c>
      <c r="I29" s="19">
        <v>5853.9673158308651</v>
      </c>
      <c r="J29" s="20">
        <v>0</v>
      </c>
      <c r="K29" s="21">
        <v>0</v>
      </c>
      <c r="L29" s="19">
        <v>0.86683007919347554</v>
      </c>
    </row>
    <row r="30" spans="1:12" x14ac:dyDescent="0.25">
      <c r="A30">
        <v>1141</v>
      </c>
      <c r="B30">
        <v>1</v>
      </c>
      <c r="C30">
        <v>1</v>
      </c>
      <c r="D30">
        <v>4</v>
      </c>
      <c r="E30">
        <v>1</v>
      </c>
      <c r="F30">
        <v>1</v>
      </c>
      <c r="G30" s="18">
        <v>0.44251886735965729</v>
      </c>
      <c r="H30" s="21">
        <v>6.4083056379803809</v>
      </c>
      <c r="I30" s="19">
        <v>184.63027303161434</v>
      </c>
      <c r="J30" s="20">
        <v>1.5804245262844904E-2</v>
      </c>
      <c r="K30" s="21">
        <v>0.22886805849929931</v>
      </c>
      <c r="L30" s="19">
        <v>0</v>
      </c>
    </row>
    <row r="31" spans="1:12" x14ac:dyDescent="0.25">
      <c r="A31">
        <v>2141</v>
      </c>
      <c r="B31">
        <v>2</v>
      </c>
      <c r="C31">
        <v>1</v>
      </c>
      <c r="D31">
        <v>4</v>
      </c>
      <c r="E31">
        <v>1</v>
      </c>
      <c r="F31">
        <v>1</v>
      </c>
      <c r="G31" s="18">
        <v>0.45555612446662397</v>
      </c>
      <c r="H31" s="21">
        <v>5.6019791789316704</v>
      </c>
      <c r="I31" s="19">
        <v>167.61235606461776</v>
      </c>
      <c r="J31" s="20">
        <v>1.6269861588093713E-2</v>
      </c>
      <c r="K31" s="21">
        <v>0.20007068496184538</v>
      </c>
      <c r="L31" s="19">
        <v>0</v>
      </c>
    </row>
    <row r="32" spans="1:12" x14ac:dyDescent="0.25">
      <c r="A32">
        <v>3141</v>
      </c>
      <c r="B32">
        <v>3</v>
      </c>
      <c r="C32">
        <v>1</v>
      </c>
      <c r="D32">
        <v>4</v>
      </c>
      <c r="E32">
        <v>1</v>
      </c>
      <c r="F32">
        <v>1</v>
      </c>
      <c r="G32" s="18">
        <v>0.47056961668996516</v>
      </c>
      <c r="H32" s="21">
        <v>7.0524704504742486</v>
      </c>
      <c r="I32" s="19">
        <v>141.636838536196</v>
      </c>
      <c r="J32" s="20">
        <v>1.6806057738927328E-2</v>
      </c>
      <c r="K32" s="21">
        <v>0.25187394465979457</v>
      </c>
      <c r="L32" s="19">
        <v>0</v>
      </c>
    </row>
    <row r="33" spans="1:12" x14ac:dyDescent="0.25">
      <c r="A33">
        <v>4141</v>
      </c>
      <c r="B33">
        <v>4</v>
      </c>
      <c r="C33">
        <v>1</v>
      </c>
      <c r="D33">
        <v>4</v>
      </c>
      <c r="E33">
        <v>1</v>
      </c>
      <c r="F33">
        <v>1</v>
      </c>
      <c r="G33" s="18">
        <v>0.48897854551650022</v>
      </c>
      <c r="H33" s="21">
        <v>8.1899799924329653</v>
      </c>
      <c r="I33" s="19">
        <v>183.14520474890188</v>
      </c>
      <c r="J33" s="20">
        <v>1.746351948273215E-2</v>
      </c>
      <c r="K33" s="21">
        <v>0.29249928544403447</v>
      </c>
      <c r="L33" s="1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A2" sqref="A2"/>
    </sheetView>
  </sheetViews>
  <sheetFormatPr defaultRowHeight="15" x14ac:dyDescent="0.25"/>
  <cols>
    <col min="1" max="1" width="39" bestFit="1" customWidth="1"/>
    <col min="2" max="2" width="80.7109375" customWidth="1"/>
  </cols>
  <sheetData>
    <row r="1" spans="1:2" x14ac:dyDescent="0.25">
      <c r="A1" s="43" t="s">
        <v>789</v>
      </c>
      <c r="B1" s="44" t="s">
        <v>790</v>
      </c>
    </row>
    <row r="2" spans="1:2" x14ac:dyDescent="0.25">
      <c r="A2" s="43" t="s">
        <v>791</v>
      </c>
      <c r="B2" s="44" t="s">
        <v>959</v>
      </c>
    </row>
    <row r="3" spans="1:2" x14ac:dyDescent="0.25">
      <c r="A3" s="43" t="s">
        <v>792</v>
      </c>
      <c r="B3" s="44" t="s">
        <v>793</v>
      </c>
    </row>
    <row r="4" spans="1:2" ht="60" x14ac:dyDescent="0.25">
      <c r="A4" s="43" t="s">
        <v>794</v>
      </c>
      <c r="B4" s="44" t="s">
        <v>795</v>
      </c>
    </row>
    <row r="5" spans="1:2" x14ac:dyDescent="0.25">
      <c r="A5" s="43" t="s">
        <v>796</v>
      </c>
      <c r="B5" s="44" t="s">
        <v>797</v>
      </c>
    </row>
    <row r="6" spans="1:2" x14ac:dyDescent="0.25">
      <c r="A6" s="43" t="s">
        <v>798</v>
      </c>
      <c r="B6" s="44" t="s">
        <v>799</v>
      </c>
    </row>
    <row r="7" spans="1:2" x14ac:dyDescent="0.25">
      <c r="A7" s="43" t="s">
        <v>800</v>
      </c>
      <c r="B7" s="44" t="s">
        <v>801</v>
      </c>
    </row>
    <row r="8" spans="1:2" x14ac:dyDescent="0.25">
      <c r="A8" s="43" t="s">
        <v>802</v>
      </c>
      <c r="B8" s="44" t="s">
        <v>803</v>
      </c>
    </row>
    <row r="9" spans="1:2" x14ac:dyDescent="0.25">
      <c r="A9" s="43" t="s">
        <v>804</v>
      </c>
      <c r="B9" s="44" t="s">
        <v>805</v>
      </c>
    </row>
    <row r="10" spans="1:2" x14ac:dyDescent="0.25">
      <c r="A10" s="43" t="s">
        <v>806</v>
      </c>
      <c r="B10" s="44">
        <v>2016</v>
      </c>
    </row>
    <row r="11" spans="1:2" x14ac:dyDescent="0.25">
      <c r="A11" s="43" t="s">
        <v>807</v>
      </c>
      <c r="B11" s="44">
        <v>1</v>
      </c>
    </row>
    <row r="12" spans="1:2" ht="45" x14ac:dyDescent="0.25">
      <c r="A12" s="43" t="s">
        <v>808</v>
      </c>
      <c r="B12" s="44" t="s">
        <v>957</v>
      </c>
    </row>
    <row r="13" spans="1:2" x14ac:dyDescent="0.25">
      <c r="A13" s="43" t="s">
        <v>809</v>
      </c>
      <c r="B13" s="44"/>
    </row>
    <row r="14" spans="1:2" x14ac:dyDescent="0.25">
      <c r="A14" s="43" t="s">
        <v>810</v>
      </c>
      <c r="B14" s="44"/>
    </row>
    <row r="15" spans="1:2" x14ac:dyDescent="0.25">
      <c r="A15" s="43" t="s">
        <v>811</v>
      </c>
      <c r="B15" s="44"/>
    </row>
    <row r="16" spans="1:2" x14ac:dyDescent="0.25">
      <c r="A16" s="43" t="s">
        <v>812</v>
      </c>
      <c r="B16" s="44"/>
    </row>
    <row r="17" spans="1:2" x14ac:dyDescent="0.25">
      <c r="A17" s="43" t="s">
        <v>813</v>
      </c>
      <c r="B17" s="44"/>
    </row>
    <row r="18" spans="1:2" x14ac:dyDescent="0.25">
      <c r="A18" s="43" t="s">
        <v>814</v>
      </c>
      <c r="B18" s="44"/>
    </row>
    <row r="19" spans="1:2" x14ac:dyDescent="0.25">
      <c r="A19" s="43" t="s">
        <v>815</v>
      </c>
      <c r="B19" s="44"/>
    </row>
    <row r="20" spans="1:2" x14ac:dyDescent="0.25">
      <c r="A20" s="43" t="s">
        <v>816</v>
      </c>
      <c r="B20" s="45">
        <v>42125</v>
      </c>
    </row>
    <row r="21" spans="1:2" ht="45" x14ac:dyDescent="0.25">
      <c r="A21" s="43" t="s">
        <v>817</v>
      </c>
      <c r="B21" s="44" t="s">
        <v>974</v>
      </c>
    </row>
    <row r="22" spans="1:2" x14ac:dyDescent="0.25">
      <c r="A22" s="43" t="s">
        <v>818</v>
      </c>
      <c r="B22" s="44" t="s">
        <v>958</v>
      </c>
    </row>
    <row r="23" spans="1:2" x14ac:dyDescent="0.25">
      <c r="A23" s="43" t="s">
        <v>819</v>
      </c>
      <c r="B23" s="44" t="s">
        <v>960</v>
      </c>
    </row>
    <row r="24" spans="1:2" x14ac:dyDescent="0.25">
      <c r="A24" s="43" t="s">
        <v>820</v>
      </c>
      <c r="B24" s="44" t="s">
        <v>961</v>
      </c>
    </row>
    <row r="25" spans="1:2" x14ac:dyDescent="0.25">
      <c r="A25" s="43" t="s">
        <v>821</v>
      </c>
      <c r="B25" s="44" t="s">
        <v>962</v>
      </c>
    </row>
    <row r="26" spans="1:2" x14ac:dyDescent="0.25">
      <c r="A26" s="43" t="s">
        <v>822</v>
      </c>
      <c r="B26" s="44" t="s">
        <v>962</v>
      </c>
    </row>
    <row r="27" spans="1:2" x14ac:dyDescent="0.25">
      <c r="A27" t="s">
        <v>823</v>
      </c>
    </row>
    <row r="28" spans="1:2" x14ac:dyDescent="0.25">
      <c r="B28" t="s">
        <v>973</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abSelected="1" topLeftCell="C1" workbookViewId="0">
      <selection activeCell="C2" sqref="C2"/>
    </sheetView>
  </sheetViews>
  <sheetFormatPr defaultRowHeight="15" x14ac:dyDescent="0.25"/>
  <cols>
    <col min="1" max="1" width="31.28515625" bestFit="1" customWidth="1"/>
    <col min="2" max="2" width="22.85546875" bestFit="1" customWidth="1"/>
    <col min="3" max="3" width="26.85546875" bestFit="1" customWidth="1"/>
    <col min="4" max="4" width="60.140625" bestFit="1" customWidth="1"/>
    <col min="5" max="5" width="9.28515625" bestFit="1" customWidth="1"/>
    <col min="6" max="6" width="37" bestFit="1" customWidth="1"/>
  </cols>
  <sheetData>
    <row r="1" spans="1:6" x14ac:dyDescent="0.25">
      <c r="A1" t="s">
        <v>824</v>
      </c>
      <c r="B1" t="s">
        <v>825</v>
      </c>
      <c r="C1" t="s">
        <v>789</v>
      </c>
      <c r="D1" t="s">
        <v>794</v>
      </c>
      <c r="E1" t="s">
        <v>826</v>
      </c>
      <c r="F1" t="s">
        <v>827</v>
      </c>
    </row>
    <row r="2" spans="1:6" x14ac:dyDescent="0.25">
      <c r="A2" t="s">
        <v>936</v>
      </c>
      <c r="B2" t="s">
        <v>828</v>
      </c>
      <c r="C2" t="s">
        <v>676</v>
      </c>
      <c r="D2" t="s">
        <v>829</v>
      </c>
      <c r="E2" t="s">
        <v>914</v>
      </c>
      <c r="F2" t="s">
        <v>935</v>
      </c>
    </row>
    <row r="3" spans="1:6" x14ac:dyDescent="0.25">
      <c r="A3" t="s">
        <v>936</v>
      </c>
      <c r="B3" t="s">
        <v>828</v>
      </c>
      <c r="C3" t="s">
        <v>1</v>
      </c>
      <c r="D3" t="s">
        <v>831</v>
      </c>
      <c r="E3" t="s">
        <v>914</v>
      </c>
      <c r="F3" t="s">
        <v>935</v>
      </c>
    </row>
    <row r="4" spans="1:6" x14ac:dyDescent="0.25">
      <c r="A4" t="s">
        <v>936</v>
      </c>
      <c r="B4" t="s">
        <v>828</v>
      </c>
      <c r="C4" t="s">
        <v>2</v>
      </c>
      <c r="D4" t="s">
        <v>832</v>
      </c>
      <c r="E4" t="s">
        <v>914</v>
      </c>
      <c r="F4" t="s">
        <v>935</v>
      </c>
    </row>
    <row r="5" spans="1:6" x14ac:dyDescent="0.25">
      <c r="A5" t="s">
        <v>936</v>
      </c>
      <c r="B5" t="s">
        <v>828</v>
      </c>
      <c r="C5" t="s">
        <v>3</v>
      </c>
      <c r="D5" t="s">
        <v>833</v>
      </c>
      <c r="E5" t="s">
        <v>914</v>
      </c>
      <c r="F5" t="s">
        <v>935</v>
      </c>
    </row>
    <row r="6" spans="1:6" x14ac:dyDescent="0.25">
      <c r="A6" t="s">
        <v>936</v>
      </c>
      <c r="B6" t="s">
        <v>828</v>
      </c>
      <c r="C6" t="s">
        <v>4</v>
      </c>
      <c r="D6" t="s">
        <v>834</v>
      </c>
      <c r="E6" t="s">
        <v>914</v>
      </c>
      <c r="F6" t="s">
        <v>935</v>
      </c>
    </row>
    <row r="7" spans="1:6" x14ac:dyDescent="0.25">
      <c r="A7" t="s">
        <v>936</v>
      </c>
      <c r="B7" t="s">
        <v>828</v>
      </c>
      <c r="C7" t="s">
        <v>5</v>
      </c>
      <c r="D7" t="s">
        <v>835</v>
      </c>
      <c r="E7" t="s">
        <v>830</v>
      </c>
    </row>
    <row r="8" spans="1:6" x14ac:dyDescent="0.25">
      <c r="A8" t="s">
        <v>936</v>
      </c>
      <c r="B8" t="s">
        <v>828</v>
      </c>
      <c r="C8" t="s">
        <v>8</v>
      </c>
      <c r="D8" t="s">
        <v>836</v>
      </c>
      <c r="E8" t="s">
        <v>830</v>
      </c>
    </row>
    <row r="9" spans="1:6" x14ac:dyDescent="0.25">
      <c r="A9" t="s">
        <v>936</v>
      </c>
      <c r="B9" t="s">
        <v>828</v>
      </c>
      <c r="C9" t="s">
        <v>7</v>
      </c>
      <c r="D9" t="s">
        <v>837</v>
      </c>
      <c r="E9" t="s">
        <v>830</v>
      </c>
    </row>
    <row r="10" spans="1:6" x14ac:dyDescent="0.25">
      <c r="A10" t="s">
        <v>936</v>
      </c>
      <c r="B10" t="s">
        <v>828</v>
      </c>
      <c r="C10" t="s">
        <v>468</v>
      </c>
      <c r="D10" t="s">
        <v>838</v>
      </c>
      <c r="E10" t="s">
        <v>914</v>
      </c>
      <c r="F10" t="s">
        <v>935</v>
      </c>
    </row>
    <row r="11" spans="1:6" x14ac:dyDescent="0.25">
      <c r="A11" t="s">
        <v>936</v>
      </c>
      <c r="B11" t="s">
        <v>828</v>
      </c>
      <c r="C11" t="s">
        <v>6</v>
      </c>
      <c r="D11" t="s">
        <v>839</v>
      </c>
      <c r="E11" t="s">
        <v>914</v>
      </c>
      <c r="F11" t="s">
        <v>935</v>
      </c>
    </row>
    <row r="12" spans="1:6" x14ac:dyDescent="0.25">
      <c r="A12" t="s">
        <v>936</v>
      </c>
      <c r="B12" t="s">
        <v>828</v>
      </c>
      <c r="C12" t="s">
        <v>471</v>
      </c>
      <c r="D12" t="s">
        <v>840</v>
      </c>
      <c r="E12" t="s">
        <v>914</v>
      </c>
      <c r="F12" t="s">
        <v>935</v>
      </c>
    </row>
    <row r="13" spans="1:6" x14ac:dyDescent="0.25">
      <c r="A13" t="s">
        <v>936</v>
      </c>
      <c r="B13" t="s">
        <v>828</v>
      </c>
      <c r="C13" t="s">
        <v>602</v>
      </c>
      <c r="D13" t="s">
        <v>937</v>
      </c>
      <c r="E13" t="s">
        <v>914</v>
      </c>
      <c r="F13" t="s">
        <v>935</v>
      </c>
    </row>
    <row r="14" spans="1:6" x14ac:dyDescent="0.25">
      <c r="A14" t="s">
        <v>936</v>
      </c>
      <c r="B14" t="s">
        <v>828</v>
      </c>
      <c r="C14" t="s">
        <v>470</v>
      </c>
      <c r="D14" t="s">
        <v>841</v>
      </c>
      <c r="E14" t="s">
        <v>914</v>
      </c>
      <c r="F14" t="s">
        <v>935</v>
      </c>
    </row>
    <row r="15" spans="1:6" x14ac:dyDescent="0.25">
      <c r="A15" t="s">
        <v>936</v>
      </c>
      <c r="B15" t="s">
        <v>828</v>
      </c>
      <c r="C15" t="s">
        <v>469</v>
      </c>
      <c r="D15" t="s">
        <v>842</v>
      </c>
      <c r="E15" t="s">
        <v>914</v>
      </c>
      <c r="F15" t="s">
        <v>935</v>
      </c>
    </row>
    <row r="16" spans="1:6" x14ac:dyDescent="0.25">
      <c r="A16" t="s">
        <v>936</v>
      </c>
      <c r="B16" t="s">
        <v>828</v>
      </c>
      <c r="C16" t="s">
        <v>9</v>
      </c>
      <c r="D16" t="s">
        <v>843</v>
      </c>
      <c r="E16" t="s">
        <v>830</v>
      </c>
    </row>
    <row r="17" spans="1:6" x14ac:dyDescent="0.25">
      <c r="A17" t="s">
        <v>936</v>
      </c>
      <c r="B17" t="s">
        <v>828</v>
      </c>
      <c r="C17" t="s">
        <v>10</v>
      </c>
      <c r="D17" t="s">
        <v>844</v>
      </c>
      <c r="E17" t="s">
        <v>845</v>
      </c>
    </row>
    <row r="18" spans="1:6" x14ac:dyDescent="0.25">
      <c r="A18" t="s">
        <v>936</v>
      </c>
      <c r="B18" t="s">
        <v>828</v>
      </c>
      <c r="C18" t="s">
        <v>11</v>
      </c>
      <c r="D18" t="s">
        <v>846</v>
      </c>
      <c r="E18" t="s">
        <v>914</v>
      </c>
      <c r="F18" t="s">
        <v>935</v>
      </c>
    </row>
    <row r="19" spans="1:6" x14ac:dyDescent="0.25">
      <c r="A19" t="s">
        <v>936</v>
      </c>
      <c r="B19" t="s">
        <v>828</v>
      </c>
      <c r="C19" t="s">
        <v>12</v>
      </c>
      <c r="D19" t="s">
        <v>847</v>
      </c>
      <c r="E19" t="s">
        <v>914</v>
      </c>
      <c r="F19" t="s">
        <v>935</v>
      </c>
    </row>
    <row r="20" spans="1:6" x14ac:dyDescent="0.25">
      <c r="A20" t="s">
        <v>936</v>
      </c>
      <c r="B20" t="s">
        <v>828</v>
      </c>
      <c r="C20" t="s">
        <v>13</v>
      </c>
      <c r="D20" t="s">
        <v>848</v>
      </c>
      <c r="E20" t="s">
        <v>830</v>
      </c>
    </row>
    <row r="21" spans="1:6" x14ac:dyDescent="0.25">
      <c r="A21" t="s">
        <v>936</v>
      </c>
      <c r="B21" t="s">
        <v>828</v>
      </c>
      <c r="C21" t="s">
        <v>14</v>
      </c>
      <c r="D21" t="s">
        <v>849</v>
      </c>
      <c r="E21" t="s">
        <v>830</v>
      </c>
    </row>
    <row r="22" spans="1:6" x14ac:dyDescent="0.25">
      <c r="A22" t="s">
        <v>936</v>
      </c>
      <c r="B22" t="s">
        <v>828</v>
      </c>
      <c r="C22" t="s">
        <v>15</v>
      </c>
      <c r="D22" t="s">
        <v>850</v>
      </c>
      <c r="E22" t="s">
        <v>845</v>
      </c>
    </row>
    <row r="23" spans="1:6" x14ac:dyDescent="0.25">
      <c r="A23" t="s">
        <v>936</v>
      </c>
      <c r="B23" t="s">
        <v>828</v>
      </c>
      <c r="C23" t="s">
        <v>16</v>
      </c>
      <c r="D23" t="s">
        <v>851</v>
      </c>
      <c r="E23" t="s">
        <v>845</v>
      </c>
    </row>
    <row r="24" spans="1:6" x14ac:dyDescent="0.25">
      <c r="A24" t="s">
        <v>936</v>
      </c>
      <c r="B24" t="s">
        <v>828</v>
      </c>
      <c r="C24" t="s">
        <v>17</v>
      </c>
      <c r="D24" t="s">
        <v>852</v>
      </c>
      <c r="E24" t="s">
        <v>845</v>
      </c>
    </row>
    <row r="25" spans="1:6" x14ac:dyDescent="0.25">
      <c r="A25" t="s">
        <v>936</v>
      </c>
      <c r="B25" t="s">
        <v>828</v>
      </c>
      <c r="C25" t="s">
        <v>18</v>
      </c>
      <c r="D25" t="s">
        <v>853</v>
      </c>
      <c r="E25" t="s">
        <v>845</v>
      </c>
    </row>
    <row r="26" spans="1:6" x14ac:dyDescent="0.25">
      <c r="A26" t="s">
        <v>936</v>
      </c>
      <c r="B26" t="s">
        <v>828</v>
      </c>
      <c r="C26" t="s">
        <v>19</v>
      </c>
      <c r="D26" t="s">
        <v>854</v>
      </c>
      <c r="E26" t="s">
        <v>914</v>
      </c>
      <c r="F26" t="s">
        <v>935</v>
      </c>
    </row>
    <row r="27" spans="1:6" x14ac:dyDescent="0.25">
      <c r="A27" t="s">
        <v>936</v>
      </c>
      <c r="B27" t="s">
        <v>828</v>
      </c>
      <c r="C27" t="s">
        <v>20</v>
      </c>
      <c r="D27" t="s">
        <v>855</v>
      </c>
      <c r="E27" t="s">
        <v>914</v>
      </c>
      <c r="F27" t="s">
        <v>935</v>
      </c>
    </row>
    <row r="28" spans="1:6" x14ac:dyDescent="0.25">
      <c r="A28" t="s">
        <v>936</v>
      </c>
      <c r="B28" t="s">
        <v>828</v>
      </c>
      <c r="C28" t="s">
        <v>21</v>
      </c>
      <c r="D28" t="s">
        <v>856</v>
      </c>
      <c r="E28" t="s">
        <v>845</v>
      </c>
    </row>
    <row r="29" spans="1:6" x14ac:dyDescent="0.25">
      <c r="A29" t="s">
        <v>936</v>
      </c>
      <c r="B29" t="s">
        <v>828</v>
      </c>
      <c r="C29" t="s">
        <v>22</v>
      </c>
      <c r="D29" t="s">
        <v>857</v>
      </c>
      <c r="E29" t="s">
        <v>914</v>
      </c>
      <c r="F29" t="s">
        <v>935</v>
      </c>
    </row>
    <row r="30" spans="1:6" x14ac:dyDescent="0.25">
      <c r="A30" t="s">
        <v>936</v>
      </c>
      <c r="B30" t="s">
        <v>828</v>
      </c>
      <c r="C30" t="s">
        <v>23</v>
      </c>
      <c r="D30" t="s">
        <v>858</v>
      </c>
      <c r="E30" t="s">
        <v>914</v>
      </c>
      <c r="F30" t="s">
        <v>935</v>
      </c>
    </row>
    <row r="31" spans="1:6" x14ac:dyDescent="0.25">
      <c r="A31" t="s">
        <v>936</v>
      </c>
      <c r="B31" t="s">
        <v>828</v>
      </c>
      <c r="C31" t="s">
        <v>24</v>
      </c>
      <c r="D31" t="s">
        <v>859</v>
      </c>
      <c r="E31" t="s">
        <v>845</v>
      </c>
    </row>
    <row r="32" spans="1:6" x14ac:dyDescent="0.25">
      <c r="A32" t="s">
        <v>936</v>
      </c>
      <c r="B32" t="s">
        <v>828</v>
      </c>
      <c r="C32" t="s">
        <v>25</v>
      </c>
      <c r="D32" t="s">
        <v>860</v>
      </c>
      <c r="E32" t="s">
        <v>914</v>
      </c>
      <c r="F32" t="s">
        <v>935</v>
      </c>
    </row>
    <row r="33" spans="1:6" x14ac:dyDescent="0.25">
      <c r="A33" t="s">
        <v>936</v>
      </c>
      <c r="B33" t="s">
        <v>828</v>
      </c>
      <c r="C33" t="s">
        <v>26</v>
      </c>
      <c r="D33" t="s">
        <v>861</v>
      </c>
      <c r="E33" t="s">
        <v>914</v>
      </c>
      <c r="F33" t="s">
        <v>935</v>
      </c>
    </row>
    <row r="34" spans="1:6" x14ac:dyDescent="0.25">
      <c r="A34" t="s">
        <v>936</v>
      </c>
      <c r="B34" t="s">
        <v>828</v>
      </c>
      <c r="C34" t="s">
        <v>27</v>
      </c>
      <c r="D34" t="s">
        <v>862</v>
      </c>
      <c r="E34" t="s">
        <v>845</v>
      </c>
    </row>
    <row r="35" spans="1:6" x14ac:dyDescent="0.25">
      <c r="A35" t="s">
        <v>936</v>
      </c>
      <c r="B35" t="s">
        <v>828</v>
      </c>
      <c r="C35" t="s">
        <v>28</v>
      </c>
      <c r="D35" t="s">
        <v>863</v>
      </c>
      <c r="E35" t="s">
        <v>914</v>
      </c>
      <c r="F35" t="s">
        <v>935</v>
      </c>
    </row>
    <row r="36" spans="1:6" x14ac:dyDescent="0.25">
      <c r="A36" t="s">
        <v>936</v>
      </c>
      <c r="B36" t="s">
        <v>828</v>
      </c>
      <c r="C36" t="s">
        <v>29</v>
      </c>
      <c r="D36" t="s">
        <v>864</v>
      </c>
      <c r="E36" t="s">
        <v>914</v>
      </c>
      <c r="F36" t="s">
        <v>935</v>
      </c>
    </row>
    <row r="37" spans="1:6" x14ac:dyDescent="0.25">
      <c r="A37" t="s">
        <v>936</v>
      </c>
      <c r="B37" t="s">
        <v>828</v>
      </c>
      <c r="C37" t="s">
        <v>30</v>
      </c>
      <c r="D37" t="s">
        <v>843</v>
      </c>
      <c r="E37" t="s">
        <v>938</v>
      </c>
    </row>
    <row r="38" spans="1:6" x14ac:dyDescent="0.25">
      <c r="A38" t="s">
        <v>936</v>
      </c>
      <c r="B38" t="s">
        <v>828</v>
      </c>
      <c r="C38" t="s">
        <v>31</v>
      </c>
      <c r="D38" t="s">
        <v>865</v>
      </c>
      <c r="E38" t="s">
        <v>914</v>
      </c>
      <c r="F38" t="s">
        <v>935</v>
      </c>
    </row>
    <row r="39" spans="1:6" x14ac:dyDescent="0.25">
      <c r="A39" t="s">
        <v>936</v>
      </c>
      <c r="B39" t="s">
        <v>828</v>
      </c>
      <c r="C39" t="s">
        <v>32</v>
      </c>
      <c r="D39" t="s">
        <v>866</v>
      </c>
      <c r="E39" t="s">
        <v>914</v>
      </c>
      <c r="F39" t="s">
        <v>935</v>
      </c>
    </row>
    <row r="40" spans="1:6" x14ac:dyDescent="0.25">
      <c r="A40" t="s">
        <v>936</v>
      </c>
      <c r="B40" t="s">
        <v>828</v>
      </c>
      <c r="C40" t="s">
        <v>33</v>
      </c>
      <c r="D40" t="s">
        <v>867</v>
      </c>
      <c r="E40" t="s">
        <v>914</v>
      </c>
      <c r="F40" t="s">
        <v>935</v>
      </c>
    </row>
    <row r="41" spans="1:6" x14ac:dyDescent="0.25">
      <c r="A41" t="s">
        <v>936</v>
      </c>
      <c r="B41" t="s">
        <v>828</v>
      </c>
      <c r="C41" t="s">
        <v>34</v>
      </c>
      <c r="D41" t="s">
        <v>868</v>
      </c>
      <c r="E41" t="s">
        <v>914</v>
      </c>
      <c r="F41" t="s">
        <v>935</v>
      </c>
    </row>
    <row r="42" spans="1:6" x14ac:dyDescent="0.25">
      <c r="A42" t="s">
        <v>936</v>
      </c>
      <c r="B42" t="s">
        <v>828</v>
      </c>
      <c r="C42" t="s">
        <v>35</v>
      </c>
      <c r="D42" t="s">
        <v>869</v>
      </c>
      <c r="E42" t="s">
        <v>845</v>
      </c>
      <c r="F42" t="s">
        <v>933</v>
      </c>
    </row>
    <row r="43" spans="1:6" x14ac:dyDescent="0.25">
      <c r="A43" t="s">
        <v>936</v>
      </c>
      <c r="B43" t="s">
        <v>828</v>
      </c>
      <c r="C43" t="s">
        <v>36</v>
      </c>
      <c r="D43" t="s">
        <v>870</v>
      </c>
      <c r="E43" t="s">
        <v>914</v>
      </c>
      <c r="F43" t="s">
        <v>934</v>
      </c>
    </row>
    <row r="44" spans="1:6" x14ac:dyDescent="0.25">
      <c r="A44" t="s">
        <v>936</v>
      </c>
      <c r="B44" t="s">
        <v>828</v>
      </c>
      <c r="C44" t="s">
        <v>37</v>
      </c>
      <c r="D44" t="s">
        <v>871</v>
      </c>
      <c r="E44" t="s">
        <v>914</v>
      </c>
      <c r="F44" t="s">
        <v>934</v>
      </c>
    </row>
    <row r="45" spans="1:6" x14ac:dyDescent="0.25">
      <c r="A45" t="s">
        <v>936</v>
      </c>
      <c r="B45" t="s">
        <v>828</v>
      </c>
      <c r="C45" t="s">
        <v>38</v>
      </c>
      <c r="D45" t="s">
        <v>872</v>
      </c>
      <c r="E45" t="s">
        <v>914</v>
      </c>
      <c r="F45" t="s">
        <v>934</v>
      </c>
    </row>
    <row r="46" spans="1:6" x14ac:dyDescent="0.25">
      <c r="A46" t="s">
        <v>936</v>
      </c>
      <c r="B46" t="s">
        <v>828</v>
      </c>
      <c r="C46" t="s">
        <v>39</v>
      </c>
      <c r="D46" t="s">
        <v>873</v>
      </c>
      <c r="E46" t="s">
        <v>914</v>
      </c>
      <c r="F46" t="s">
        <v>935</v>
      </c>
    </row>
    <row r="47" spans="1:6" x14ac:dyDescent="0.25">
      <c r="A47" t="s">
        <v>936</v>
      </c>
      <c r="B47" t="s">
        <v>828</v>
      </c>
      <c r="C47" t="s">
        <v>40</v>
      </c>
      <c r="D47" t="s">
        <v>874</v>
      </c>
      <c r="E47" t="s">
        <v>845</v>
      </c>
      <c r="F47" t="s">
        <v>933</v>
      </c>
    </row>
    <row r="48" spans="1:6" x14ac:dyDescent="0.25">
      <c r="A48" t="s">
        <v>936</v>
      </c>
      <c r="B48" t="s">
        <v>828</v>
      </c>
      <c r="C48" t="s">
        <v>41</v>
      </c>
      <c r="D48" t="s">
        <v>875</v>
      </c>
      <c r="E48" t="s">
        <v>914</v>
      </c>
      <c r="F48" t="s">
        <v>935</v>
      </c>
    </row>
    <row r="49" spans="1:6" x14ac:dyDescent="0.25">
      <c r="A49" t="s">
        <v>936</v>
      </c>
      <c r="B49" t="s">
        <v>828</v>
      </c>
      <c r="C49" t="s">
        <v>42</v>
      </c>
      <c r="D49" t="s">
        <v>876</v>
      </c>
      <c r="E49" t="s">
        <v>845</v>
      </c>
    </row>
    <row r="50" spans="1:6" x14ac:dyDescent="0.25">
      <c r="A50" t="s">
        <v>936</v>
      </c>
      <c r="B50" t="s">
        <v>828</v>
      </c>
      <c r="C50" t="s">
        <v>43</v>
      </c>
      <c r="D50" t="s">
        <v>877</v>
      </c>
      <c r="E50" t="s">
        <v>914</v>
      </c>
      <c r="F50" t="s">
        <v>934</v>
      </c>
    </row>
    <row r="51" spans="1:6" x14ac:dyDescent="0.25">
      <c r="A51" t="s">
        <v>936</v>
      </c>
      <c r="B51" t="s">
        <v>828</v>
      </c>
      <c r="C51" t="s">
        <v>44</v>
      </c>
      <c r="D51" t="s">
        <v>878</v>
      </c>
      <c r="E51" t="s">
        <v>914</v>
      </c>
      <c r="F51" t="s">
        <v>934</v>
      </c>
    </row>
    <row r="52" spans="1:6" x14ac:dyDescent="0.25">
      <c r="A52" t="s">
        <v>936</v>
      </c>
      <c r="B52" t="s">
        <v>828</v>
      </c>
      <c r="C52" t="s">
        <v>45</v>
      </c>
      <c r="D52" t="s">
        <v>879</v>
      </c>
      <c r="E52" t="s">
        <v>914</v>
      </c>
      <c r="F52" t="s">
        <v>934</v>
      </c>
    </row>
    <row r="53" spans="1:6" x14ac:dyDescent="0.25">
      <c r="A53" t="s">
        <v>936</v>
      </c>
      <c r="B53" t="s">
        <v>828</v>
      </c>
      <c r="C53" t="s">
        <v>46</v>
      </c>
      <c r="D53" t="s">
        <v>880</v>
      </c>
      <c r="E53" t="s">
        <v>845</v>
      </c>
      <c r="F53" t="s">
        <v>933</v>
      </c>
    </row>
    <row r="54" spans="1:6" x14ac:dyDescent="0.25">
      <c r="A54" t="s">
        <v>936</v>
      </c>
      <c r="B54" t="s">
        <v>828</v>
      </c>
      <c r="C54" t="s">
        <v>47</v>
      </c>
      <c r="D54" t="s">
        <v>881</v>
      </c>
      <c r="E54" t="s">
        <v>914</v>
      </c>
      <c r="F54" t="s">
        <v>935</v>
      </c>
    </row>
    <row r="55" spans="1:6" x14ac:dyDescent="0.25">
      <c r="A55" t="s">
        <v>936</v>
      </c>
      <c r="B55" t="s">
        <v>828</v>
      </c>
      <c r="C55" t="s">
        <v>48</v>
      </c>
      <c r="D55" t="s">
        <v>882</v>
      </c>
      <c r="E55" t="s">
        <v>845</v>
      </c>
      <c r="F55" t="s">
        <v>933</v>
      </c>
    </row>
    <row r="56" spans="1:6" x14ac:dyDescent="0.25">
      <c r="A56" t="s">
        <v>936</v>
      </c>
      <c r="B56" t="s">
        <v>828</v>
      </c>
      <c r="C56" t="s">
        <v>49</v>
      </c>
      <c r="D56" t="s">
        <v>883</v>
      </c>
      <c r="E56" t="s">
        <v>914</v>
      </c>
      <c r="F56" t="s">
        <v>934</v>
      </c>
    </row>
    <row r="57" spans="1:6" x14ac:dyDescent="0.25">
      <c r="A57" t="s">
        <v>936</v>
      </c>
      <c r="B57" t="s">
        <v>828</v>
      </c>
      <c r="C57" t="s">
        <v>50</v>
      </c>
      <c r="D57" t="s">
        <v>884</v>
      </c>
      <c r="E57" t="s">
        <v>914</v>
      </c>
      <c r="F57" t="s">
        <v>934</v>
      </c>
    </row>
    <row r="58" spans="1:6" x14ac:dyDescent="0.25">
      <c r="A58" t="s">
        <v>936</v>
      </c>
      <c r="B58" t="s">
        <v>828</v>
      </c>
      <c r="C58" t="s">
        <v>51</v>
      </c>
      <c r="D58" t="s">
        <v>885</v>
      </c>
      <c r="E58" t="s">
        <v>914</v>
      </c>
      <c r="F58" t="s">
        <v>934</v>
      </c>
    </row>
    <row r="59" spans="1:6" x14ac:dyDescent="0.25">
      <c r="A59" t="s">
        <v>936</v>
      </c>
      <c r="B59" t="s">
        <v>828</v>
      </c>
      <c r="C59" t="s">
        <v>52</v>
      </c>
      <c r="D59" t="s">
        <v>886</v>
      </c>
      <c r="E59" t="s">
        <v>914</v>
      </c>
      <c r="F59" t="s">
        <v>932</v>
      </c>
    </row>
    <row r="60" spans="1:6" x14ac:dyDescent="0.25">
      <c r="A60" t="s">
        <v>936</v>
      </c>
      <c r="B60" t="s">
        <v>828</v>
      </c>
      <c r="C60" t="s">
        <v>53</v>
      </c>
      <c r="D60" t="s">
        <v>887</v>
      </c>
      <c r="E60" t="s">
        <v>914</v>
      </c>
      <c r="F60" t="s">
        <v>932</v>
      </c>
    </row>
    <row r="61" spans="1:6" x14ac:dyDescent="0.25">
      <c r="A61" t="s">
        <v>936</v>
      </c>
      <c r="B61" t="s">
        <v>828</v>
      </c>
      <c r="C61" t="s">
        <v>54</v>
      </c>
      <c r="D61" t="s">
        <v>888</v>
      </c>
      <c r="E61" t="s">
        <v>914</v>
      </c>
      <c r="F61" t="s">
        <v>932</v>
      </c>
    </row>
    <row r="62" spans="1:6" x14ac:dyDescent="0.25">
      <c r="A62" t="s">
        <v>936</v>
      </c>
      <c r="B62" t="s">
        <v>828</v>
      </c>
      <c r="C62" t="s">
        <v>55</v>
      </c>
      <c r="D62" t="s">
        <v>889</v>
      </c>
      <c r="E62" t="s">
        <v>914</v>
      </c>
      <c r="F62" t="s">
        <v>932</v>
      </c>
    </row>
    <row r="63" spans="1:6" x14ac:dyDescent="0.25">
      <c r="A63" t="s">
        <v>936</v>
      </c>
      <c r="B63" t="s">
        <v>828</v>
      </c>
      <c r="C63" t="s">
        <v>56</v>
      </c>
      <c r="D63" t="s">
        <v>890</v>
      </c>
      <c r="E63" t="s">
        <v>914</v>
      </c>
      <c r="F63" t="s">
        <v>932</v>
      </c>
    </row>
    <row r="64" spans="1:6" x14ac:dyDescent="0.25">
      <c r="A64" t="s">
        <v>936</v>
      </c>
      <c r="B64" t="s">
        <v>828</v>
      </c>
      <c r="C64" t="s">
        <v>57</v>
      </c>
      <c r="D64" t="s">
        <v>891</v>
      </c>
      <c r="E64" t="s">
        <v>914</v>
      </c>
      <c r="F64" t="s">
        <v>932</v>
      </c>
    </row>
    <row r="65" spans="1:6" x14ac:dyDescent="0.25">
      <c r="A65" t="s">
        <v>936</v>
      </c>
      <c r="B65" t="s">
        <v>828</v>
      </c>
      <c r="C65" t="s">
        <v>58</v>
      </c>
      <c r="D65" t="s">
        <v>892</v>
      </c>
      <c r="E65" t="s">
        <v>914</v>
      </c>
      <c r="F65" t="s">
        <v>932</v>
      </c>
    </row>
    <row r="66" spans="1:6" x14ac:dyDescent="0.25">
      <c r="A66" t="s">
        <v>936</v>
      </c>
      <c r="B66" t="s">
        <v>828</v>
      </c>
      <c r="C66" t="s">
        <v>59</v>
      </c>
      <c r="D66" t="s">
        <v>893</v>
      </c>
      <c r="E66" t="s">
        <v>914</v>
      </c>
      <c r="F66" t="s">
        <v>932</v>
      </c>
    </row>
    <row r="67" spans="1:6" x14ac:dyDescent="0.25">
      <c r="A67" t="s">
        <v>936</v>
      </c>
      <c r="B67" t="s">
        <v>828</v>
      </c>
      <c r="C67" t="s">
        <v>60</v>
      </c>
      <c r="D67" t="s">
        <v>894</v>
      </c>
      <c r="E67" t="s">
        <v>914</v>
      </c>
      <c r="F67" t="s">
        <v>932</v>
      </c>
    </row>
    <row r="68" spans="1:6" x14ac:dyDescent="0.25">
      <c r="A68" t="s">
        <v>936</v>
      </c>
      <c r="B68" t="s">
        <v>828</v>
      </c>
      <c r="C68" t="s">
        <v>61</v>
      </c>
      <c r="D68" t="s">
        <v>895</v>
      </c>
      <c r="E68" t="s">
        <v>914</v>
      </c>
      <c r="F68" t="s">
        <v>932</v>
      </c>
    </row>
    <row r="69" spans="1:6" x14ac:dyDescent="0.25">
      <c r="A69" t="s">
        <v>936</v>
      </c>
      <c r="B69" t="s">
        <v>828</v>
      </c>
      <c r="C69" t="s">
        <v>62</v>
      </c>
      <c r="D69" t="s">
        <v>896</v>
      </c>
      <c r="E69" t="s">
        <v>914</v>
      </c>
      <c r="F69" t="s">
        <v>932</v>
      </c>
    </row>
    <row r="70" spans="1:6" x14ac:dyDescent="0.25">
      <c r="A70" t="s">
        <v>936</v>
      </c>
      <c r="B70" t="s">
        <v>828</v>
      </c>
      <c r="C70" t="s">
        <v>63</v>
      </c>
      <c r="D70" t="s">
        <v>897</v>
      </c>
      <c r="E70" t="s">
        <v>914</v>
      </c>
      <c r="F70" t="s">
        <v>932</v>
      </c>
    </row>
    <row r="71" spans="1:6" x14ac:dyDescent="0.25">
      <c r="A71" t="s">
        <v>936</v>
      </c>
      <c r="B71" t="s">
        <v>828</v>
      </c>
      <c r="C71" t="s">
        <v>64</v>
      </c>
      <c r="D71" t="s">
        <v>898</v>
      </c>
      <c r="E71" t="s">
        <v>914</v>
      </c>
      <c r="F71" t="s">
        <v>932</v>
      </c>
    </row>
    <row r="72" spans="1:6" x14ac:dyDescent="0.25">
      <c r="A72" t="s">
        <v>936</v>
      </c>
      <c r="B72" t="s">
        <v>828</v>
      </c>
      <c r="C72" t="s">
        <v>65</v>
      </c>
      <c r="D72" t="s">
        <v>899</v>
      </c>
      <c r="E72" t="s">
        <v>914</v>
      </c>
      <c r="F72" t="s">
        <v>932</v>
      </c>
    </row>
    <row r="73" spans="1:6" x14ac:dyDescent="0.25">
      <c r="A73" t="s">
        <v>936</v>
      </c>
      <c r="B73" t="s">
        <v>828</v>
      </c>
      <c r="C73" t="s">
        <v>66</v>
      </c>
      <c r="D73" t="s">
        <v>900</v>
      </c>
      <c r="E73" t="s">
        <v>914</v>
      </c>
      <c r="F73" t="s">
        <v>932</v>
      </c>
    </row>
    <row r="74" spans="1:6" x14ac:dyDescent="0.25">
      <c r="A74" t="s">
        <v>936</v>
      </c>
      <c r="B74" t="s">
        <v>828</v>
      </c>
      <c r="C74" t="s">
        <v>67</v>
      </c>
      <c r="D74" t="s">
        <v>901</v>
      </c>
      <c r="E74" t="s">
        <v>914</v>
      </c>
      <c r="F74" t="s">
        <v>932</v>
      </c>
    </row>
    <row r="75" spans="1:6" x14ac:dyDescent="0.25">
      <c r="A75" t="s">
        <v>936</v>
      </c>
      <c r="B75" t="s">
        <v>828</v>
      </c>
      <c r="C75" t="s">
        <v>68</v>
      </c>
      <c r="D75" t="s">
        <v>902</v>
      </c>
      <c r="E75" t="s">
        <v>914</v>
      </c>
      <c r="F75" t="s">
        <v>932</v>
      </c>
    </row>
    <row r="76" spans="1:6" x14ac:dyDescent="0.25">
      <c r="A76" t="s">
        <v>936</v>
      </c>
      <c r="B76" t="s">
        <v>828</v>
      </c>
      <c r="C76" t="s">
        <v>69</v>
      </c>
      <c r="D76" t="s">
        <v>903</v>
      </c>
      <c r="E76" t="s">
        <v>914</v>
      </c>
      <c r="F76" t="s">
        <v>932</v>
      </c>
    </row>
    <row r="77" spans="1:6" x14ac:dyDescent="0.25">
      <c r="A77" t="s">
        <v>936</v>
      </c>
      <c r="B77" t="s">
        <v>828</v>
      </c>
      <c r="C77" t="s">
        <v>70</v>
      </c>
      <c r="D77" t="s">
        <v>904</v>
      </c>
      <c r="E77" t="s">
        <v>914</v>
      </c>
      <c r="F77" t="s">
        <v>932</v>
      </c>
    </row>
    <row r="78" spans="1:6" x14ac:dyDescent="0.25">
      <c r="A78" t="s">
        <v>936</v>
      </c>
      <c r="B78" t="s">
        <v>828</v>
      </c>
      <c r="C78" t="s">
        <v>71</v>
      </c>
      <c r="D78" t="s">
        <v>905</v>
      </c>
      <c r="E78" t="s">
        <v>914</v>
      </c>
      <c r="F78" t="s">
        <v>932</v>
      </c>
    </row>
    <row r="79" spans="1:6" x14ac:dyDescent="0.25">
      <c r="A79" t="s">
        <v>936</v>
      </c>
      <c r="B79" t="s">
        <v>828</v>
      </c>
      <c r="C79" t="s">
        <v>72</v>
      </c>
      <c r="D79" t="s">
        <v>906</v>
      </c>
      <c r="E79" t="s">
        <v>914</v>
      </c>
      <c r="F79" t="s">
        <v>932</v>
      </c>
    </row>
    <row r="80" spans="1:6" x14ac:dyDescent="0.25">
      <c r="A80" t="s">
        <v>936</v>
      </c>
      <c r="B80" t="s">
        <v>828</v>
      </c>
      <c r="C80" t="s">
        <v>73</v>
      </c>
      <c r="D80" t="s">
        <v>907</v>
      </c>
      <c r="E80" t="s">
        <v>914</v>
      </c>
      <c r="F80" t="s">
        <v>932</v>
      </c>
    </row>
    <row r="81" spans="1:6" x14ac:dyDescent="0.25">
      <c r="A81" t="s">
        <v>936</v>
      </c>
      <c r="B81" t="s">
        <v>828</v>
      </c>
      <c r="C81" t="s">
        <v>74</v>
      </c>
      <c r="D81" t="s">
        <v>908</v>
      </c>
      <c r="E81" t="s">
        <v>914</v>
      </c>
      <c r="F81" t="s">
        <v>932</v>
      </c>
    </row>
    <row r="82" spans="1:6" x14ac:dyDescent="0.25">
      <c r="A82" t="s">
        <v>936</v>
      </c>
      <c r="B82" t="s">
        <v>828</v>
      </c>
      <c r="C82" t="s">
        <v>75</v>
      </c>
      <c r="D82" t="s">
        <v>909</v>
      </c>
      <c r="E82" t="s">
        <v>914</v>
      </c>
      <c r="F82" t="s">
        <v>932</v>
      </c>
    </row>
    <row r="83" spans="1:6" x14ac:dyDescent="0.25">
      <c r="A83" t="s">
        <v>936</v>
      </c>
      <c r="B83" t="s">
        <v>828</v>
      </c>
      <c r="C83" t="s">
        <v>76</v>
      </c>
      <c r="D83" t="s">
        <v>910</v>
      </c>
      <c r="E83" t="s">
        <v>845</v>
      </c>
      <c r="F83" t="s">
        <v>933</v>
      </c>
    </row>
    <row r="84" spans="1:6" x14ac:dyDescent="0.25">
      <c r="A84" t="s">
        <v>936</v>
      </c>
      <c r="B84" t="s">
        <v>828</v>
      </c>
      <c r="C84" t="s">
        <v>77</v>
      </c>
      <c r="D84" t="s">
        <v>639</v>
      </c>
      <c r="E84" t="s">
        <v>914</v>
      </c>
      <c r="F84" t="s">
        <v>932</v>
      </c>
    </row>
    <row r="85" spans="1:6" x14ac:dyDescent="0.25">
      <c r="A85" t="s">
        <v>936</v>
      </c>
      <c r="B85" t="s">
        <v>828</v>
      </c>
      <c r="C85" t="s">
        <v>78</v>
      </c>
      <c r="D85" t="s">
        <v>640</v>
      </c>
      <c r="E85" t="s">
        <v>914</v>
      </c>
      <c r="F85" t="s">
        <v>932</v>
      </c>
    </row>
    <row r="86" spans="1:6" x14ac:dyDescent="0.25">
      <c r="A86" t="s">
        <v>936</v>
      </c>
      <c r="B86" t="s">
        <v>828</v>
      </c>
      <c r="C86" t="s">
        <v>79</v>
      </c>
      <c r="D86" t="s">
        <v>641</v>
      </c>
      <c r="E86" t="s">
        <v>914</v>
      </c>
      <c r="F86" t="s">
        <v>932</v>
      </c>
    </row>
    <row r="87" spans="1:6" x14ac:dyDescent="0.25">
      <c r="A87" t="s">
        <v>936</v>
      </c>
      <c r="B87" t="s">
        <v>828</v>
      </c>
      <c r="C87" t="s">
        <v>80</v>
      </c>
      <c r="D87" t="s">
        <v>642</v>
      </c>
      <c r="E87" t="s">
        <v>914</v>
      </c>
      <c r="F87" t="s">
        <v>932</v>
      </c>
    </row>
    <row r="88" spans="1:6" x14ac:dyDescent="0.25">
      <c r="A88" t="s">
        <v>936</v>
      </c>
      <c r="B88" t="s">
        <v>828</v>
      </c>
      <c r="C88" t="s">
        <v>81</v>
      </c>
      <c r="D88" t="s">
        <v>643</v>
      </c>
      <c r="E88" t="s">
        <v>914</v>
      </c>
      <c r="F88" t="s">
        <v>932</v>
      </c>
    </row>
    <row r="89" spans="1:6" x14ac:dyDescent="0.25">
      <c r="A89" t="s">
        <v>936</v>
      </c>
      <c r="B89" t="s">
        <v>828</v>
      </c>
      <c r="C89" t="s">
        <v>82</v>
      </c>
      <c r="D89" t="s">
        <v>644</v>
      </c>
      <c r="E89" t="s">
        <v>914</v>
      </c>
      <c r="F89" t="s">
        <v>932</v>
      </c>
    </row>
    <row r="90" spans="1:6" x14ac:dyDescent="0.25">
      <c r="A90" t="s">
        <v>936</v>
      </c>
      <c r="B90" t="s">
        <v>828</v>
      </c>
      <c r="C90" t="s">
        <v>83</v>
      </c>
      <c r="D90" t="s">
        <v>645</v>
      </c>
      <c r="E90" t="s">
        <v>914</v>
      </c>
      <c r="F90" t="s">
        <v>932</v>
      </c>
    </row>
    <row r="91" spans="1:6" x14ac:dyDescent="0.25">
      <c r="A91" t="s">
        <v>936</v>
      </c>
      <c r="B91" t="s">
        <v>828</v>
      </c>
      <c r="C91" t="s">
        <v>84</v>
      </c>
      <c r="D91" t="s">
        <v>646</v>
      </c>
      <c r="E91" t="s">
        <v>914</v>
      </c>
      <c r="F91" t="s">
        <v>932</v>
      </c>
    </row>
    <row r="92" spans="1:6" x14ac:dyDescent="0.25">
      <c r="A92" t="s">
        <v>936</v>
      </c>
      <c r="B92" t="s">
        <v>828</v>
      </c>
      <c r="C92" t="s">
        <v>85</v>
      </c>
      <c r="D92" t="s">
        <v>647</v>
      </c>
      <c r="E92" t="s">
        <v>914</v>
      </c>
      <c r="F92" t="s">
        <v>932</v>
      </c>
    </row>
    <row r="93" spans="1:6" x14ac:dyDescent="0.25">
      <c r="A93" t="s">
        <v>936</v>
      </c>
      <c r="B93" t="s">
        <v>828</v>
      </c>
      <c r="C93" t="s">
        <v>86</v>
      </c>
      <c r="D93" t="s">
        <v>911</v>
      </c>
      <c r="E93" t="s">
        <v>914</v>
      </c>
      <c r="F93" t="s">
        <v>916</v>
      </c>
    </row>
    <row r="94" spans="1:6" x14ac:dyDescent="0.25">
      <c r="A94" t="s">
        <v>936</v>
      </c>
      <c r="B94" t="s">
        <v>828</v>
      </c>
      <c r="C94" t="s">
        <v>87</v>
      </c>
      <c r="D94" t="s">
        <v>912</v>
      </c>
      <c r="E94" t="s">
        <v>914</v>
      </c>
      <c r="F94" t="s">
        <v>918</v>
      </c>
    </row>
    <row r="95" spans="1:6" x14ac:dyDescent="0.25">
      <c r="A95" t="s">
        <v>936</v>
      </c>
      <c r="B95" t="s">
        <v>828</v>
      </c>
      <c r="C95" t="s">
        <v>88</v>
      </c>
      <c r="D95" t="s">
        <v>913</v>
      </c>
      <c r="E95" t="s">
        <v>914</v>
      </c>
      <c r="F95" t="s">
        <v>930</v>
      </c>
    </row>
    <row r="96" spans="1:6" x14ac:dyDescent="0.25">
      <c r="A96" t="s">
        <v>936</v>
      </c>
      <c r="B96" t="s">
        <v>828</v>
      </c>
      <c r="C96" t="s">
        <v>89</v>
      </c>
      <c r="D96" t="s">
        <v>911</v>
      </c>
      <c r="E96" t="s">
        <v>914</v>
      </c>
      <c r="F96" t="s">
        <v>915</v>
      </c>
    </row>
    <row r="97" spans="1:6" x14ac:dyDescent="0.25">
      <c r="A97" t="s">
        <v>936</v>
      </c>
      <c r="B97" t="s">
        <v>828</v>
      </c>
      <c r="C97" t="s">
        <v>673</v>
      </c>
      <c r="D97" t="s">
        <v>912</v>
      </c>
      <c r="E97" t="s">
        <v>914</v>
      </c>
      <c r="F97" t="s">
        <v>916</v>
      </c>
    </row>
    <row r="98" spans="1:6" x14ac:dyDescent="0.25">
      <c r="A98" t="s">
        <v>936</v>
      </c>
      <c r="B98" t="s">
        <v>828</v>
      </c>
      <c r="C98" t="s">
        <v>674</v>
      </c>
      <c r="D98" t="s">
        <v>912</v>
      </c>
      <c r="E98" t="s">
        <v>914</v>
      </c>
      <c r="F98" t="s">
        <v>917</v>
      </c>
    </row>
    <row r="99" spans="1:6" x14ac:dyDescent="0.25">
      <c r="A99" t="s">
        <v>936</v>
      </c>
      <c r="B99" t="s">
        <v>828</v>
      </c>
      <c r="C99" t="s">
        <v>671</v>
      </c>
      <c r="D99" t="s">
        <v>912</v>
      </c>
      <c r="E99" t="s">
        <v>914</v>
      </c>
      <c r="F99" t="s">
        <v>918</v>
      </c>
    </row>
    <row r="100" spans="1:6" x14ac:dyDescent="0.25">
      <c r="A100" t="s">
        <v>936</v>
      </c>
      <c r="B100" t="s">
        <v>828</v>
      </c>
      <c r="C100" t="s">
        <v>91</v>
      </c>
      <c r="D100" t="s">
        <v>913</v>
      </c>
      <c r="E100" t="s">
        <v>914</v>
      </c>
      <c r="F100" t="s">
        <v>919</v>
      </c>
    </row>
    <row r="101" spans="1:6" x14ac:dyDescent="0.25">
      <c r="A101" t="s">
        <v>936</v>
      </c>
      <c r="B101" t="s">
        <v>828</v>
      </c>
      <c r="C101" t="s">
        <v>92</v>
      </c>
      <c r="D101" t="s">
        <v>956</v>
      </c>
      <c r="E101" t="s">
        <v>914</v>
      </c>
      <c r="F101" t="s">
        <v>921</v>
      </c>
    </row>
    <row r="102" spans="1:6" x14ac:dyDescent="0.25">
      <c r="A102" t="s">
        <v>936</v>
      </c>
      <c r="B102" t="s">
        <v>828</v>
      </c>
      <c r="C102" t="s">
        <v>920</v>
      </c>
      <c r="D102" t="s">
        <v>956</v>
      </c>
      <c r="E102" t="s">
        <v>914</v>
      </c>
      <c r="F102" t="s">
        <v>922</v>
      </c>
    </row>
    <row r="103" spans="1:6" x14ac:dyDescent="0.25">
      <c r="A103" t="s">
        <v>936</v>
      </c>
      <c r="B103" t="s">
        <v>828</v>
      </c>
      <c r="C103" t="s">
        <v>93</v>
      </c>
      <c r="D103" t="s">
        <v>955</v>
      </c>
      <c r="E103" t="s">
        <v>914</v>
      </c>
      <c r="F103" t="s">
        <v>923</v>
      </c>
    </row>
    <row r="104" spans="1:6" x14ac:dyDescent="0.25">
      <c r="A104" t="s">
        <v>936</v>
      </c>
      <c r="B104" t="s">
        <v>828</v>
      </c>
      <c r="C104" t="s">
        <v>672</v>
      </c>
      <c r="D104" t="s">
        <v>955</v>
      </c>
      <c r="E104" t="s">
        <v>914</v>
      </c>
      <c r="F104" t="s">
        <v>924</v>
      </c>
    </row>
    <row r="105" spans="1:6" x14ac:dyDescent="0.25">
      <c r="A105" t="s">
        <v>936</v>
      </c>
      <c r="B105" t="s">
        <v>828</v>
      </c>
      <c r="C105" t="s">
        <v>94</v>
      </c>
      <c r="D105" t="s">
        <v>954</v>
      </c>
      <c r="E105" t="s">
        <v>914</v>
      </c>
      <c r="F105" t="s">
        <v>925</v>
      </c>
    </row>
    <row r="106" spans="1:6" x14ac:dyDescent="0.25">
      <c r="A106" t="s">
        <v>936</v>
      </c>
      <c r="B106" t="s">
        <v>828</v>
      </c>
      <c r="C106" t="s">
        <v>666</v>
      </c>
      <c r="D106" t="s">
        <v>954</v>
      </c>
      <c r="E106" t="s">
        <v>914</v>
      </c>
      <c r="F106" t="s">
        <v>926</v>
      </c>
    </row>
    <row r="107" spans="1:6" x14ac:dyDescent="0.25">
      <c r="A107" t="s">
        <v>936</v>
      </c>
      <c r="B107" t="s">
        <v>828</v>
      </c>
      <c r="C107" t="s">
        <v>95</v>
      </c>
      <c r="D107" t="s">
        <v>911</v>
      </c>
      <c r="E107" t="s">
        <v>914</v>
      </c>
      <c r="F107" t="s">
        <v>927</v>
      </c>
    </row>
    <row r="108" spans="1:6" x14ac:dyDescent="0.25">
      <c r="A108" t="s">
        <v>936</v>
      </c>
      <c r="B108" t="s">
        <v>828</v>
      </c>
      <c r="C108" t="s">
        <v>96</v>
      </c>
      <c r="D108" t="s">
        <v>912</v>
      </c>
      <c r="E108" t="s">
        <v>914</v>
      </c>
      <c r="F108" t="s">
        <v>928</v>
      </c>
    </row>
    <row r="109" spans="1:6" x14ac:dyDescent="0.25">
      <c r="A109" t="s">
        <v>936</v>
      </c>
      <c r="B109" t="s">
        <v>828</v>
      </c>
      <c r="C109" t="s">
        <v>97</v>
      </c>
      <c r="D109" t="s">
        <v>913</v>
      </c>
      <c r="E109" t="s">
        <v>914</v>
      </c>
      <c r="F109" t="s">
        <v>929</v>
      </c>
    </row>
    <row r="110" spans="1:6" x14ac:dyDescent="0.25">
      <c r="A110" t="s">
        <v>939</v>
      </c>
      <c r="B110" t="s">
        <v>963</v>
      </c>
      <c r="C110" t="s">
        <v>468</v>
      </c>
      <c r="D110" t="s">
        <v>838</v>
      </c>
      <c r="E110" t="s">
        <v>914</v>
      </c>
      <c r="F110" t="s">
        <v>935</v>
      </c>
    </row>
    <row r="111" spans="1:6" x14ac:dyDescent="0.25">
      <c r="A111" t="s">
        <v>939</v>
      </c>
      <c r="B111" t="s">
        <v>963</v>
      </c>
      <c r="C111" t="s">
        <v>6</v>
      </c>
      <c r="D111" t="s">
        <v>839</v>
      </c>
      <c r="E111" t="s">
        <v>914</v>
      </c>
      <c r="F111" t="s">
        <v>935</v>
      </c>
    </row>
    <row r="112" spans="1:6" x14ac:dyDescent="0.25">
      <c r="A112" t="s">
        <v>939</v>
      </c>
      <c r="B112" t="s">
        <v>963</v>
      </c>
      <c r="C112" t="s">
        <v>471</v>
      </c>
      <c r="D112" t="s">
        <v>840</v>
      </c>
      <c r="E112" t="s">
        <v>914</v>
      </c>
      <c r="F112" t="s">
        <v>935</v>
      </c>
    </row>
    <row r="113" spans="1:6" x14ac:dyDescent="0.25">
      <c r="A113" t="s">
        <v>939</v>
      </c>
      <c r="B113" t="s">
        <v>963</v>
      </c>
      <c r="C113" t="s">
        <v>602</v>
      </c>
      <c r="D113" t="s">
        <v>937</v>
      </c>
      <c r="E113" t="s">
        <v>914</v>
      </c>
      <c r="F113" t="s">
        <v>935</v>
      </c>
    </row>
    <row r="114" spans="1:6" x14ac:dyDescent="0.25">
      <c r="A114" t="s">
        <v>939</v>
      </c>
      <c r="B114" t="s">
        <v>963</v>
      </c>
      <c r="C114" t="s">
        <v>470</v>
      </c>
      <c r="D114" t="s">
        <v>841</v>
      </c>
      <c r="E114" t="s">
        <v>914</v>
      </c>
      <c r="F114" t="s">
        <v>935</v>
      </c>
    </row>
    <row r="115" spans="1:6" x14ac:dyDescent="0.25">
      <c r="A115" t="s">
        <v>939</v>
      </c>
      <c r="B115" t="s">
        <v>963</v>
      </c>
      <c r="C115" t="s">
        <v>118</v>
      </c>
      <c r="D115" t="s">
        <v>842</v>
      </c>
      <c r="E115" t="s">
        <v>914</v>
      </c>
      <c r="F115" t="s">
        <v>935</v>
      </c>
    </row>
    <row r="116" spans="1:6" x14ac:dyDescent="0.25">
      <c r="A116" t="s">
        <v>939</v>
      </c>
      <c r="B116" t="s">
        <v>963</v>
      </c>
      <c r="C116" t="s">
        <v>472</v>
      </c>
      <c r="D116" t="s">
        <v>940</v>
      </c>
      <c r="E116" t="s">
        <v>914</v>
      </c>
      <c r="F116" t="s">
        <v>942</v>
      </c>
    </row>
    <row r="117" spans="1:6" x14ac:dyDescent="0.25">
      <c r="A117" t="s">
        <v>939</v>
      </c>
      <c r="B117" t="s">
        <v>963</v>
      </c>
      <c r="C117" t="s">
        <v>473</v>
      </c>
      <c r="D117" t="s">
        <v>941</v>
      </c>
      <c r="E117" t="s">
        <v>914</v>
      </c>
      <c r="F117" t="s">
        <v>943</v>
      </c>
    </row>
    <row r="118" spans="1:6" x14ac:dyDescent="0.25">
      <c r="A118" t="s">
        <v>945</v>
      </c>
      <c r="B118" t="s">
        <v>964</v>
      </c>
      <c r="C118" t="s">
        <v>468</v>
      </c>
      <c r="D118" t="s">
        <v>838</v>
      </c>
      <c r="E118" t="s">
        <v>914</v>
      </c>
      <c r="F118" t="s">
        <v>935</v>
      </c>
    </row>
    <row r="119" spans="1:6" x14ac:dyDescent="0.25">
      <c r="A119" t="s">
        <v>945</v>
      </c>
      <c r="B119" t="s">
        <v>964</v>
      </c>
      <c r="C119" t="s">
        <v>6</v>
      </c>
      <c r="D119" t="s">
        <v>839</v>
      </c>
      <c r="E119" t="s">
        <v>914</v>
      </c>
      <c r="F119" t="s">
        <v>935</v>
      </c>
    </row>
    <row r="120" spans="1:6" x14ac:dyDescent="0.25">
      <c r="A120" t="s">
        <v>945</v>
      </c>
      <c r="B120" t="s">
        <v>964</v>
      </c>
      <c r="C120" t="s">
        <v>471</v>
      </c>
      <c r="D120" t="s">
        <v>840</v>
      </c>
      <c r="E120" t="s">
        <v>914</v>
      </c>
      <c r="F120" t="s">
        <v>935</v>
      </c>
    </row>
    <row r="121" spans="1:6" x14ac:dyDescent="0.25">
      <c r="A121" t="s">
        <v>945</v>
      </c>
      <c r="B121" t="s">
        <v>964</v>
      </c>
      <c r="C121" t="s">
        <v>602</v>
      </c>
      <c r="D121" t="s">
        <v>937</v>
      </c>
      <c r="E121" t="s">
        <v>914</v>
      </c>
      <c r="F121" t="s">
        <v>935</v>
      </c>
    </row>
    <row r="122" spans="1:6" x14ac:dyDescent="0.25">
      <c r="A122" t="s">
        <v>945</v>
      </c>
      <c r="B122" t="s">
        <v>964</v>
      </c>
      <c r="C122" t="s">
        <v>470</v>
      </c>
      <c r="D122" t="s">
        <v>841</v>
      </c>
      <c r="E122" t="s">
        <v>914</v>
      </c>
      <c r="F122" t="s">
        <v>935</v>
      </c>
    </row>
    <row r="123" spans="1:6" x14ac:dyDescent="0.25">
      <c r="A123" t="s">
        <v>945</v>
      </c>
      <c r="B123" t="s">
        <v>964</v>
      </c>
      <c r="C123" t="s">
        <v>118</v>
      </c>
      <c r="D123" t="s">
        <v>842</v>
      </c>
      <c r="E123" t="s">
        <v>914</v>
      </c>
      <c r="F123" t="s">
        <v>935</v>
      </c>
    </row>
    <row r="124" spans="1:6" x14ac:dyDescent="0.25">
      <c r="A124" t="s">
        <v>945</v>
      </c>
      <c r="B124" t="s">
        <v>964</v>
      </c>
      <c r="C124" t="s">
        <v>667</v>
      </c>
      <c r="D124" t="s">
        <v>946</v>
      </c>
      <c r="E124" t="s">
        <v>914</v>
      </c>
      <c r="F124" t="s">
        <v>952</v>
      </c>
    </row>
    <row r="125" spans="1:6" x14ac:dyDescent="0.25">
      <c r="A125" t="s">
        <v>945</v>
      </c>
      <c r="B125" t="s">
        <v>964</v>
      </c>
      <c r="C125" t="s">
        <v>668</v>
      </c>
      <c r="D125" t="s">
        <v>947</v>
      </c>
      <c r="E125" t="s">
        <v>914</v>
      </c>
      <c r="F125" t="s">
        <v>952</v>
      </c>
    </row>
    <row r="126" spans="1:6" x14ac:dyDescent="0.25">
      <c r="A126" t="s">
        <v>945</v>
      </c>
      <c r="B126" t="s">
        <v>964</v>
      </c>
      <c r="C126" t="s">
        <v>669</v>
      </c>
      <c r="D126" t="s">
        <v>948</v>
      </c>
      <c r="E126" t="s">
        <v>914</v>
      </c>
      <c r="F126" t="s">
        <v>952</v>
      </c>
    </row>
    <row r="127" spans="1:6" x14ac:dyDescent="0.25">
      <c r="A127" t="s">
        <v>945</v>
      </c>
      <c r="B127" t="s">
        <v>964</v>
      </c>
      <c r="C127" t="s">
        <v>603</v>
      </c>
      <c r="D127" t="s">
        <v>949</v>
      </c>
      <c r="E127" t="s">
        <v>914</v>
      </c>
      <c r="F127" t="s">
        <v>953</v>
      </c>
    </row>
    <row r="128" spans="1:6" x14ac:dyDescent="0.25">
      <c r="A128" t="s">
        <v>945</v>
      </c>
      <c r="B128" t="s">
        <v>964</v>
      </c>
      <c r="C128" t="s">
        <v>604</v>
      </c>
      <c r="D128" t="s">
        <v>950</v>
      </c>
      <c r="E128" t="s">
        <v>914</v>
      </c>
      <c r="F128" t="s">
        <v>953</v>
      </c>
    </row>
    <row r="129" spans="1:6" x14ac:dyDescent="0.25">
      <c r="A129" t="s">
        <v>945</v>
      </c>
      <c r="B129" t="s">
        <v>964</v>
      </c>
      <c r="C129" t="s">
        <v>944</v>
      </c>
      <c r="D129" t="s">
        <v>951</v>
      </c>
      <c r="E129" t="s">
        <v>914</v>
      </c>
      <c r="F129" t="s">
        <v>953</v>
      </c>
    </row>
  </sheetData>
  <dataValidations count="1">
    <dataValidation type="list" allowBlank="1" showInputMessage="1" showErrorMessage="1" sqref="A2 A3 A4 A5 A6 A7 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formula1>"Text,Numeric,Datetime"</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workbookViewId="0"/>
  </sheetViews>
  <sheetFormatPr defaultRowHeight="15" x14ac:dyDescent="0.25"/>
  <cols>
    <col min="2" max="2" width="30.7109375" customWidth="1"/>
    <col min="3" max="3" width="63.42578125" customWidth="1"/>
    <col min="4" max="4" width="17.5703125" customWidth="1"/>
    <col min="6" max="6" width="28.85546875" customWidth="1"/>
  </cols>
  <sheetData>
    <row r="1" spans="1:3" x14ac:dyDescent="0.25">
      <c r="A1" t="s">
        <v>679</v>
      </c>
      <c r="B1" t="s">
        <v>675</v>
      </c>
      <c r="C1" t="s">
        <v>975</v>
      </c>
    </row>
    <row r="2" spans="1:3" x14ac:dyDescent="0.25">
      <c r="A2" t="s">
        <v>680</v>
      </c>
      <c r="B2" t="s">
        <v>1</v>
      </c>
    </row>
    <row r="3" spans="1:3" x14ac:dyDescent="0.25">
      <c r="A3" t="s">
        <v>681</v>
      </c>
      <c r="B3" t="s">
        <v>2</v>
      </c>
    </row>
    <row r="4" spans="1:3" x14ac:dyDescent="0.25">
      <c r="A4" t="s">
        <v>682</v>
      </c>
      <c r="B4" t="s">
        <v>3</v>
      </c>
    </row>
    <row r="5" spans="1:3" x14ac:dyDescent="0.25">
      <c r="A5" t="s">
        <v>683</v>
      </c>
      <c r="B5" t="s">
        <v>4</v>
      </c>
    </row>
    <row r="6" spans="1:3" x14ac:dyDescent="0.25">
      <c r="A6" t="s">
        <v>684</v>
      </c>
      <c r="B6" t="s">
        <v>5</v>
      </c>
    </row>
    <row r="7" spans="1:3" x14ac:dyDescent="0.25">
      <c r="A7" t="s">
        <v>685</v>
      </c>
      <c r="B7" t="s">
        <v>8</v>
      </c>
    </row>
    <row r="8" spans="1:3" x14ac:dyDescent="0.25">
      <c r="A8" t="s">
        <v>686</v>
      </c>
      <c r="B8" t="s">
        <v>7</v>
      </c>
    </row>
    <row r="9" spans="1:3" x14ac:dyDescent="0.25">
      <c r="A9" t="s">
        <v>687</v>
      </c>
      <c r="B9" t="s">
        <v>468</v>
      </c>
      <c r="C9" t="s">
        <v>605</v>
      </c>
    </row>
    <row r="10" spans="1:3" x14ac:dyDescent="0.25">
      <c r="A10" t="s">
        <v>688</v>
      </c>
      <c r="B10" t="s">
        <v>6</v>
      </c>
    </row>
    <row r="11" spans="1:3" x14ac:dyDescent="0.25">
      <c r="A11" t="s">
        <v>689</v>
      </c>
      <c r="B11" s="22" t="s">
        <v>471</v>
      </c>
    </row>
    <row r="12" spans="1:3" x14ac:dyDescent="0.25">
      <c r="A12" t="s">
        <v>690</v>
      </c>
      <c r="B12" s="22" t="s">
        <v>602</v>
      </c>
    </row>
    <row r="13" spans="1:3" x14ac:dyDescent="0.25">
      <c r="A13" t="s">
        <v>691</v>
      </c>
      <c r="B13" s="22" t="s">
        <v>470</v>
      </c>
    </row>
    <row r="14" spans="1:3" x14ac:dyDescent="0.25">
      <c r="A14" t="s">
        <v>670</v>
      </c>
      <c r="B14" s="22" t="s">
        <v>469</v>
      </c>
    </row>
    <row r="15" spans="1:3" x14ac:dyDescent="0.25">
      <c r="A15" t="s">
        <v>692</v>
      </c>
      <c r="B15" t="s">
        <v>9</v>
      </c>
      <c r="C15" s="22" t="s">
        <v>9</v>
      </c>
    </row>
    <row r="16" spans="1:3" x14ac:dyDescent="0.25">
      <c r="A16" t="s">
        <v>693</v>
      </c>
      <c r="B16" t="s">
        <v>10</v>
      </c>
      <c r="C16" s="22" t="s">
        <v>10</v>
      </c>
    </row>
    <row r="17" spans="1:3" x14ac:dyDescent="0.25">
      <c r="A17" t="s">
        <v>694</v>
      </c>
      <c r="B17" t="s">
        <v>0</v>
      </c>
      <c r="C17" s="22" t="s">
        <v>11</v>
      </c>
    </row>
    <row r="18" spans="1:3" x14ac:dyDescent="0.25">
      <c r="A18" t="s">
        <v>695</v>
      </c>
      <c r="B18" t="s">
        <v>12</v>
      </c>
      <c r="C18" s="22" t="s">
        <v>12</v>
      </c>
    </row>
    <row r="19" spans="1:3" x14ac:dyDescent="0.25">
      <c r="A19" t="s">
        <v>696</v>
      </c>
      <c r="B19" t="s">
        <v>13</v>
      </c>
      <c r="C19" s="22" t="s">
        <v>13</v>
      </c>
    </row>
    <row r="20" spans="1:3" x14ac:dyDescent="0.25">
      <c r="A20" t="s">
        <v>697</v>
      </c>
      <c r="B20" t="s">
        <v>14</v>
      </c>
      <c r="C20" s="22" t="s">
        <v>14</v>
      </c>
    </row>
    <row r="21" spans="1:3" x14ac:dyDescent="0.25">
      <c r="A21" t="s">
        <v>698</v>
      </c>
      <c r="B21" t="s">
        <v>15</v>
      </c>
      <c r="C21" s="22" t="s">
        <v>15</v>
      </c>
    </row>
    <row r="22" spans="1:3" x14ac:dyDescent="0.25">
      <c r="A22" t="s">
        <v>699</v>
      </c>
      <c r="B22" t="s">
        <v>16</v>
      </c>
      <c r="C22" s="22" t="s">
        <v>16</v>
      </c>
    </row>
    <row r="23" spans="1:3" x14ac:dyDescent="0.25">
      <c r="A23" t="s">
        <v>700</v>
      </c>
      <c r="B23" t="s">
        <v>17</v>
      </c>
      <c r="C23" s="22" t="s">
        <v>17</v>
      </c>
    </row>
    <row r="24" spans="1:3" x14ac:dyDescent="0.25">
      <c r="A24" t="s">
        <v>11</v>
      </c>
      <c r="B24" t="s">
        <v>18</v>
      </c>
      <c r="C24" s="22" t="s">
        <v>18</v>
      </c>
    </row>
    <row r="25" spans="1:3" x14ac:dyDescent="0.25">
      <c r="A25" t="s">
        <v>701</v>
      </c>
      <c r="B25" t="s">
        <v>19</v>
      </c>
      <c r="C25" s="22" t="s">
        <v>19</v>
      </c>
    </row>
    <row r="26" spans="1:3" x14ac:dyDescent="0.25">
      <c r="A26" t="s">
        <v>702</v>
      </c>
      <c r="B26" t="s">
        <v>20</v>
      </c>
      <c r="C26" s="22" t="s">
        <v>20</v>
      </c>
    </row>
    <row r="27" spans="1:3" x14ac:dyDescent="0.25">
      <c r="A27" t="s">
        <v>703</v>
      </c>
      <c r="B27" t="s">
        <v>21</v>
      </c>
      <c r="C27" s="22" t="s">
        <v>21</v>
      </c>
    </row>
    <row r="28" spans="1:3" x14ac:dyDescent="0.25">
      <c r="A28" t="s">
        <v>704</v>
      </c>
      <c r="B28" t="s">
        <v>22</v>
      </c>
      <c r="C28" s="22" t="s">
        <v>22</v>
      </c>
    </row>
    <row r="29" spans="1:3" x14ac:dyDescent="0.25">
      <c r="A29" t="s">
        <v>705</v>
      </c>
      <c r="B29" t="s">
        <v>23</v>
      </c>
      <c r="C29" s="22" t="s">
        <v>23</v>
      </c>
    </row>
    <row r="30" spans="1:3" x14ac:dyDescent="0.25">
      <c r="A30" t="s">
        <v>706</v>
      </c>
      <c r="B30" t="s">
        <v>24</v>
      </c>
      <c r="C30" s="22" t="s">
        <v>24</v>
      </c>
    </row>
    <row r="31" spans="1:3" x14ac:dyDescent="0.25">
      <c r="A31" t="s">
        <v>707</v>
      </c>
      <c r="B31" t="s">
        <v>25</v>
      </c>
      <c r="C31" s="22" t="s">
        <v>25</v>
      </c>
    </row>
    <row r="32" spans="1:3" x14ac:dyDescent="0.25">
      <c r="A32" t="s">
        <v>708</v>
      </c>
      <c r="B32" t="s">
        <v>26</v>
      </c>
      <c r="C32" s="22" t="s">
        <v>26</v>
      </c>
    </row>
    <row r="33" spans="1:4" x14ac:dyDescent="0.25">
      <c r="A33" t="s">
        <v>709</v>
      </c>
      <c r="B33" t="s">
        <v>27</v>
      </c>
      <c r="C33" s="22" t="s">
        <v>27</v>
      </c>
    </row>
    <row r="34" spans="1:4" x14ac:dyDescent="0.25">
      <c r="A34" t="s">
        <v>710</v>
      </c>
      <c r="B34" t="s">
        <v>28</v>
      </c>
      <c r="C34" s="22" t="s">
        <v>28</v>
      </c>
    </row>
    <row r="35" spans="1:4" x14ac:dyDescent="0.25">
      <c r="A35" t="s">
        <v>711</v>
      </c>
      <c r="B35" t="s">
        <v>29</v>
      </c>
      <c r="C35" s="22" t="s">
        <v>29</v>
      </c>
    </row>
    <row r="36" spans="1:4" x14ac:dyDescent="0.25">
      <c r="A36" t="s">
        <v>712</v>
      </c>
      <c r="B36" t="s">
        <v>30</v>
      </c>
      <c r="C36" s="22" t="s">
        <v>30</v>
      </c>
    </row>
    <row r="37" spans="1:4" x14ac:dyDescent="0.25">
      <c r="A37" t="s">
        <v>713</v>
      </c>
      <c r="B37" t="s">
        <v>31</v>
      </c>
      <c r="C37" s="22" t="s">
        <v>31</v>
      </c>
    </row>
    <row r="38" spans="1:4" x14ac:dyDescent="0.25">
      <c r="A38" t="s">
        <v>714</v>
      </c>
      <c r="B38" t="s">
        <v>32</v>
      </c>
      <c r="C38" s="22" t="s">
        <v>32</v>
      </c>
    </row>
    <row r="39" spans="1:4" x14ac:dyDescent="0.25">
      <c r="A39" t="s">
        <v>715</v>
      </c>
      <c r="B39" t="s">
        <v>33</v>
      </c>
      <c r="C39" s="22" t="s">
        <v>33</v>
      </c>
    </row>
    <row r="40" spans="1:4" x14ac:dyDescent="0.25">
      <c r="A40" t="s">
        <v>716</v>
      </c>
      <c r="B40" t="s">
        <v>34</v>
      </c>
      <c r="C40" s="22" t="s">
        <v>34</v>
      </c>
    </row>
    <row r="41" spans="1:4" x14ac:dyDescent="0.25">
      <c r="A41" t="s">
        <v>717</v>
      </c>
      <c r="B41" t="s">
        <v>35</v>
      </c>
      <c r="C41" s="22" t="s">
        <v>35</v>
      </c>
    </row>
    <row r="42" spans="1:4" x14ac:dyDescent="0.25">
      <c r="A42" t="s">
        <v>718</v>
      </c>
      <c r="B42" t="s">
        <v>36</v>
      </c>
      <c r="C42" s="12" t="s">
        <v>36</v>
      </c>
      <c r="D42" t="s">
        <v>606</v>
      </c>
    </row>
    <row r="43" spans="1:4" x14ac:dyDescent="0.25">
      <c r="A43" t="s">
        <v>719</v>
      </c>
      <c r="B43" t="s">
        <v>37</v>
      </c>
      <c r="C43" s="23" t="s">
        <v>37</v>
      </c>
      <c r="D43" t="s">
        <v>606</v>
      </c>
    </row>
    <row r="44" spans="1:4" x14ac:dyDescent="0.25">
      <c r="A44" t="s">
        <v>720</v>
      </c>
      <c r="B44" t="s">
        <v>38</v>
      </c>
      <c r="C44" s="24" t="s">
        <v>38</v>
      </c>
      <c r="D44" t="s">
        <v>606</v>
      </c>
    </row>
    <row r="45" spans="1:4" x14ac:dyDescent="0.25">
      <c r="A45" t="s">
        <v>721</v>
      </c>
      <c r="B45" t="s">
        <v>39</v>
      </c>
      <c r="C45" s="22" t="s">
        <v>39</v>
      </c>
    </row>
    <row r="46" spans="1:4" x14ac:dyDescent="0.25">
      <c r="A46" t="s">
        <v>722</v>
      </c>
      <c r="B46" t="s">
        <v>40</v>
      </c>
      <c r="C46" s="22" t="s">
        <v>40</v>
      </c>
      <c r="D46" t="s">
        <v>607</v>
      </c>
    </row>
    <row r="47" spans="1:4" x14ac:dyDescent="0.25">
      <c r="A47" t="s">
        <v>723</v>
      </c>
      <c r="B47" t="s">
        <v>41</v>
      </c>
      <c r="C47" s="22" t="s">
        <v>41</v>
      </c>
    </row>
    <row r="48" spans="1:4" x14ac:dyDescent="0.25">
      <c r="A48" t="s">
        <v>724</v>
      </c>
      <c r="B48" t="s">
        <v>42</v>
      </c>
      <c r="C48" s="22" t="s">
        <v>42</v>
      </c>
    </row>
    <row r="49" spans="1:6" x14ac:dyDescent="0.25">
      <c r="A49" t="s">
        <v>725</v>
      </c>
      <c r="B49" t="s">
        <v>43</v>
      </c>
      <c r="C49" s="12" t="s">
        <v>43</v>
      </c>
      <c r="D49" t="s">
        <v>606</v>
      </c>
    </row>
    <row r="50" spans="1:6" x14ac:dyDescent="0.25">
      <c r="A50" t="s">
        <v>726</v>
      </c>
      <c r="B50" t="s">
        <v>44</v>
      </c>
      <c r="C50" s="23" t="s">
        <v>44</v>
      </c>
      <c r="D50" t="s">
        <v>606</v>
      </c>
    </row>
    <row r="51" spans="1:6" x14ac:dyDescent="0.25">
      <c r="A51" t="s">
        <v>727</v>
      </c>
      <c r="B51" t="s">
        <v>45</v>
      </c>
      <c r="C51" s="24" t="s">
        <v>45</v>
      </c>
      <c r="D51" t="s">
        <v>606</v>
      </c>
    </row>
    <row r="52" spans="1:6" x14ac:dyDescent="0.25">
      <c r="A52" t="s">
        <v>728</v>
      </c>
      <c r="B52" t="s">
        <v>46</v>
      </c>
      <c r="C52" s="22" t="s">
        <v>46</v>
      </c>
      <c r="D52" t="s">
        <v>607</v>
      </c>
    </row>
    <row r="53" spans="1:6" x14ac:dyDescent="0.25">
      <c r="A53" t="s">
        <v>729</v>
      </c>
      <c r="B53" t="s">
        <v>47</v>
      </c>
      <c r="C53" s="22" t="s">
        <v>47</v>
      </c>
    </row>
    <row r="54" spans="1:6" ht="15.75" thickBot="1" x14ac:dyDescent="0.3">
      <c r="A54" t="s">
        <v>730</v>
      </c>
      <c r="B54" t="s">
        <v>48</v>
      </c>
      <c r="C54" s="22" t="s">
        <v>48</v>
      </c>
    </row>
    <row r="55" spans="1:6" x14ac:dyDescent="0.25">
      <c r="A55" t="s">
        <v>731</v>
      </c>
      <c r="B55" s="2" t="s">
        <v>49</v>
      </c>
      <c r="C55" s="3" t="s">
        <v>608</v>
      </c>
      <c r="D55" s="4"/>
      <c r="F55" s="25" t="s">
        <v>49</v>
      </c>
    </row>
    <row r="56" spans="1:6" x14ac:dyDescent="0.25">
      <c r="A56" t="s">
        <v>732</v>
      </c>
      <c r="B56" s="5" t="s">
        <v>50</v>
      </c>
      <c r="C56" s="6" t="s">
        <v>609</v>
      </c>
      <c r="D56" s="7"/>
      <c r="F56" s="23" t="s">
        <v>50</v>
      </c>
    </row>
    <row r="57" spans="1:6" ht="15.75" thickBot="1" x14ac:dyDescent="0.3">
      <c r="A57" t="s">
        <v>733</v>
      </c>
      <c r="B57" s="8" t="s">
        <v>51</v>
      </c>
      <c r="C57" s="9" t="s">
        <v>610</v>
      </c>
      <c r="D57" s="10"/>
      <c r="F57" s="24" t="s">
        <v>51</v>
      </c>
    </row>
    <row r="58" spans="1:6" x14ac:dyDescent="0.25">
      <c r="A58" t="s">
        <v>734</v>
      </c>
      <c r="B58" s="2" t="s">
        <v>52</v>
      </c>
      <c r="C58" s="3" t="s">
        <v>611</v>
      </c>
      <c r="D58" s="4" t="s">
        <v>612</v>
      </c>
      <c r="F58" s="25" t="s">
        <v>52</v>
      </c>
    </row>
    <row r="59" spans="1:6" x14ac:dyDescent="0.25">
      <c r="A59" t="s">
        <v>735</v>
      </c>
      <c r="B59" s="5" t="s">
        <v>53</v>
      </c>
      <c r="C59" s="6" t="s">
        <v>613</v>
      </c>
      <c r="D59" s="7"/>
      <c r="F59" s="26" t="s">
        <v>53</v>
      </c>
    </row>
    <row r="60" spans="1:6" ht="15.75" thickBot="1" x14ac:dyDescent="0.3">
      <c r="A60" t="s">
        <v>736</v>
      </c>
      <c r="B60" s="8" t="s">
        <v>54</v>
      </c>
      <c r="C60" s="9" t="s">
        <v>614</v>
      </c>
      <c r="D60" s="10" t="s">
        <v>615</v>
      </c>
      <c r="F60" s="26" t="s">
        <v>54</v>
      </c>
    </row>
    <row r="61" spans="1:6" x14ac:dyDescent="0.25">
      <c r="A61" t="s">
        <v>737</v>
      </c>
      <c r="B61" s="2" t="s">
        <v>55</v>
      </c>
      <c r="C61" s="3" t="s">
        <v>616</v>
      </c>
      <c r="D61" s="4" t="s">
        <v>617</v>
      </c>
      <c r="F61" s="23" t="s">
        <v>55</v>
      </c>
    </row>
    <row r="62" spans="1:6" x14ac:dyDescent="0.25">
      <c r="A62" t="s">
        <v>738</v>
      </c>
      <c r="B62" s="5" t="s">
        <v>56</v>
      </c>
      <c r="C62" s="6" t="s">
        <v>618</v>
      </c>
      <c r="D62" s="7" t="s">
        <v>617</v>
      </c>
      <c r="F62" s="23" t="s">
        <v>56</v>
      </c>
    </row>
    <row r="63" spans="1:6" ht="15.75" thickBot="1" x14ac:dyDescent="0.3">
      <c r="A63" t="s">
        <v>739</v>
      </c>
      <c r="B63" s="8" t="s">
        <v>57</v>
      </c>
      <c r="C63" s="9" t="s">
        <v>619</v>
      </c>
      <c r="D63" s="10" t="s">
        <v>617</v>
      </c>
      <c r="F63" s="23" t="s">
        <v>57</v>
      </c>
    </row>
    <row r="64" spans="1:6" x14ac:dyDescent="0.25">
      <c r="A64" t="s">
        <v>740</v>
      </c>
      <c r="B64" s="2" t="s">
        <v>58</v>
      </c>
      <c r="C64" s="3" t="s">
        <v>620</v>
      </c>
      <c r="D64" s="4" t="s">
        <v>617</v>
      </c>
      <c r="F64" s="24" t="s">
        <v>58</v>
      </c>
    </row>
    <row r="65" spans="1:6" x14ac:dyDescent="0.25">
      <c r="A65" t="s">
        <v>741</v>
      </c>
      <c r="B65" s="5" t="s">
        <v>59</v>
      </c>
      <c r="C65" s="6" t="s">
        <v>621</v>
      </c>
      <c r="D65" s="7" t="s">
        <v>617</v>
      </c>
      <c r="F65" s="24" t="s">
        <v>59</v>
      </c>
    </row>
    <row r="66" spans="1:6" ht="15.75" thickBot="1" x14ac:dyDescent="0.3">
      <c r="A66" t="s">
        <v>742</v>
      </c>
      <c r="B66" s="8" t="s">
        <v>60</v>
      </c>
      <c r="C66" s="9" t="s">
        <v>622</v>
      </c>
      <c r="D66" s="10" t="s">
        <v>617</v>
      </c>
      <c r="F66" s="24" t="s">
        <v>60</v>
      </c>
    </row>
    <row r="67" spans="1:6" x14ac:dyDescent="0.25">
      <c r="A67" t="s">
        <v>743</v>
      </c>
      <c r="B67" s="2" t="s">
        <v>61</v>
      </c>
      <c r="C67" s="3" t="s">
        <v>623</v>
      </c>
      <c r="D67" s="4" t="s">
        <v>617</v>
      </c>
      <c r="F67" s="25" t="s">
        <v>61</v>
      </c>
    </row>
    <row r="68" spans="1:6" x14ac:dyDescent="0.25">
      <c r="A68" t="s">
        <v>744</v>
      </c>
      <c r="B68" s="5" t="s">
        <v>62</v>
      </c>
      <c r="C68" s="6" t="s">
        <v>624</v>
      </c>
      <c r="D68" s="7" t="s">
        <v>617</v>
      </c>
      <c r="F68" s="25" t="s">
        <v>62</v>
      </c>
    </row>
    <row r="69" spans="1:6" ht="15.75" thickBot="1" x14ac:dyDescent="0.3">
      <c r="A69" t="s">
        <v>745</v>
      </c>
      <c r="B69" s="8" t="s">
        <v>63</v>
      </c>
      <c r="C69" s="9" t="s">
        <v>625</v>
      </c>
      <c r="D69" s="10" t="s">
        <v>617</v>
      </c>
      <c r="F69" s="25" t="s">
        <v>63</v>
      </c>
    </row>
    <row r="70" spans="1:6" x14ac:dyDescent="0.25">
      <c r="A70" t="s">
        <v>746</v>
      </c>
      <c r="B70" s="2" t="s">
        <v>64</v>
      </c>
      <c r="C70" s="3" t="s">
        <v>626</v>
      </c>
      <c r="D70" s="4" t="s">
        <v>617</v>
      </c>
      <c r="F70" s="23" t="s">
        <v>64</v>
      </c>
    </row>
    <row r="71" spans="1:6" x14ac:dyDescent="0.25">
      <c r="A71" t="s">
        <v>747</v>
      </c>
      <c r="B71" s="5" t="s">
        <v>65</v>
      </c>
      <c r="C71" s="6" t="s">
        <v>627</v>
      </c>
      <c r="D71" s="7" t="s">
        <v>617</v>
      </c>
      <c r="F71" s="23" t="s">
        <v>65</v>
      </c>
    </row>
    <row r="72" spans="1:6" ht="15.75" thickBot="1" x14ac:dyDescent="0.3">
      <c r="A72" t="s">
        <v>748</v>
      </c>
      <c r="B72" s="8" t="s">
        <v>66</v>
      </c>
      <c r="C72" s="9" t="s">
        <v>628</v>
      </c>
      <c r="D72" s="10" t="s">
        <v>617</v>
      </c>
      <c r="F72" s="23" t="s">
        <v>66</v>
      </c>
    </row>
    <row r="73" spans="1:6" x14ac:dyDescent="0.25">
      <c r="A73" t="s">
        <v>749</v>
      </c>
      <c r="B73" s="2" t="s">
        <v>67</v>
      </c>
      <c r="C73" s="3" t="s">
        <v>629</v>
      </c>
      <c r="D73" s="4" t="s">
        <v>617</v>
      </c>
      <c r="F73" s="24" t="s">
        <v>67</v>
      </c>
    </row>
    <row r="74" spans="1:6" x14ac:dyDescent="0.25">
      <c r="A74" t="s">
        <v>750</v>
      </c>
      <c r="B74" s="5" t="s">
        <v>68</v>
      </c>
      <c r="C74" s="6" t="s">
        <v>630</v>
      </c>
      <c r="D74" s="7" t="s">
        <v>617</v>
      </c>
      <c r="F74" s="24" t="s">
        <v>68</v>
      </c>
    </row>
    <row r="75" spans="1:6" ht="15.75" thickBot="1" x14ac:dyDescent="0.3">
      <c r="A75" t="s">
        <v>751</v>
      </c>
      <c r="B75" s="8" t="s">
        <v>69</v>
      </c>
      <c r="C75" s="9" t="s">
        <v>631</v>
      </c>
      <c r="D75" s="10" t="s">
        <v>617</v>
      </c>
      <c r="F75" s="24" t="s">
        <v>69</v>
      </c>
    </row>
    <row r="76" spans="1:6" x14ac:dyDescent="0.25">
      <c r="A76" t="s">
        <v>752</v>
      </c>
      <c r="B76" s="2" t="s">
        <v>70</v>
      </c>
      <c r="C76" s="3" t="s">
        <v>632</v>
      </c>
      <c r="D76" s="4" t="s">
        <v>617</v>
      </c>
      <c r="F76" s="25" t="s">
        <v>70</v>
      </c>
    </row>
    <row r="77" spans="1:6" x14ac:dyDescent="0.25">
      <c r="A77" t="s">
        <v>753</v>
      </c>
      <c r="B77" s="5" t="s">
        <v>71</v>
      </c>
      <c r="C77" s="6" t="s">
        <v>633</v>
      </c>
      <c r="D77" s="7" t="s">
        <v>617</v>
      </c>
      <c r="F77" s="23" t="s">
        <v>71</v>
      </c>
    </row>
    <row r="78" spans="1:6" ht="15.75" thickBot="1" x14ac:dyDescent="0.3">
      <c r="A78" t="s">
        <v>754</v>
      </c>
      <c r="B78" s="8" t="s">
        <v>72</v>
      </c>
      <c r="C78" s="9" t="s">
        <v>634</v>
      </c>
      <c r="D78" s="10" t="s">
        <v>617</v>
      </c>
      <c r="F78" s="24" t="s">
        <v>72</v>
      </c>
    </row>
    <row r="79" spans="1:6" x14ac:dyDescent="0.25">
      <c r="A79" t="s">
        <v>755</v>
      </c>
      <c r="B79" s="2" t="s">
        <v>73</v>
      </c>
      <c r="C79" s="3" t="s">
        <v>635</v>
      </c>
      <c r="D79" s="4" t="s">
        <v>617</v>
      </c>
      <c r="F79" s="25" t="s">
        <v>73</v>
      </c>
    </row>
    <row r="80" spans="1:6" x14ac:dyDescent="0.25">
      <c r="A80" t="s">
        <v>756</v>
      </c>
      <c r="B80" s="5" t="s">
        <v>74</v>
      </c>
      <c r="C80" s="6" t="s">
        <v>636</v>
      </c>
      <c r="D80" s="7" t="s">
        <v>617</v>
      </c>
      <c r="F80" s="23" t="s">
        <v>74</v>
      </c>
    </row>
    <row r="81" spans="1:6" ht="15.75" thickBot="1" x14ac:dyDescent="0.3">
      <c r="A81" t="s">
        <v>757</v>
      </c>
      <c r="B81" s="8" t="s">
        <v>75</v>
      </c>
      <c r="C81" s="9" t="s">
        <v>637</v>
      </c>
      <c r="D81" s="10" t="s">
        <v>617</v>
      </c>
      <c r="F81" s="24" t="s">
        <v>75</v>
      </c>
    </row>
    <row r="82" spans="1:6" ht="15.75" thickBot="1" x14ac:dyDescent="0.3">
      <c r="A82" t="s">
        <v>758</v>
      </c>
      <c r="B82" t="s">
        <v>76</v>
      </c>
      <c r="C82" s="11" t="s">
        <v>638</v>
      </c>
      <c r="D82" s="4" t="s">
        <v>607</v>
      </c>
      <c r="F82" s="22" t="s">
        <v>76</v>
      </c>
    </row>
    <row r="83" spans="1:6" x14ac:dyDescent="0.25">
      <c r="A83" t="s">
        <v>759</v>
      </c>
      <c r="B83" s="2" t="s">
        <v>77</v>
      </c>
      <c r="C83" s="3" t="s">
        <v>639</v>
      </c>
      <c r="D83" s="4" t="s">
        <v>617</v>
      </c>
      <c r="F83" s="25" t="s">
        <v>77</v>
      </c>
    </row>
    <row r="84" spans="1:6" x14ac:dyDescent="0.25">
      <c r="A84" t="s">
        <v>760</v>
      </c>
      <c r="B84" s="5" t="s">
        <v>78</v>
      </c>
      <c r="C84" s="6" t="s">
        <v>640</v>
      </c>
      <c r="D84" s="7" t="s">
        <v>617</v>
      </c>
      <c r="F84" s="23" t="s">
        <v>78</v>
      </c>
    </row>
    <row r="85" spans="1:6" ht="15.75" thickBot="1" x14ac:dyDescent="0.3">
      <c r="A85" t="s">
        <v>761</v>
      </c>
      <c r="B85" s="8" t="s">
        <v>79</v>
      </c>
      <c r="C85" s="9" t="s">
        <v>641</v>
      </c>
      <c r="D85" s="10" t="s">
        <v>617</v>
      </c>
      <c r="F85" s="15" t="s">
        <v>79</v>
      </c>
    </row>
    <row r="86" spans="1:6" x14ac:dyDescent="0.25">
      <c r="A86" t="s">
        <v>762</v>
      </c>
      <c r="B86" s="2" t="s">
        <v>80</v>
      </c>
      <c r="C86" s="3" t="s">
        <v>642</v>
      </c>
      <c r="D86" s="4" t="s">
        <v>617</v>
      </c>
      <c r="F86" s="25" t="s">
        <v>80</v>
      </c>
    </row>
    <row r="87" spans="1:6" x14ac:dyDescent="0.25">
      <c r="A87" t="s">
        <v>763</v>
      </c>
      <c r="B87" s="5" t="s">
        <v>81</v>
      </c>
      <c r="C87" s="6" t="s">
        <v>643</v>
      </c>
      <c r="D87" s="7" t="s">
        <v>617</v>
      </c>
      <c r="F87" s="23" t="s">
        <v>81</v>
      </c>
    </row>
    <row r="88" spans="1:6" ht="15.75" thickBot="1" x14ac:dyDescent="0.3">
      <c r="A88" t="s">
        <v>764</v>
      </c>
      <c r="B88" s="8" t="s">
        <v>82</v>
      </c>
      <c r="C88" s="9" t="s">
        <v>644</v>
      </c>
      <c r="D88" s="10" t="s">
        <v>617</v>
      </c>
      <c r="F88" s="24" t="s">
        <v>82</v>
      </c>
    </row>
    <row r="89" spans="1:6" x14ac:dyDescent="0.25">
      <c r="A89" t="s">
        <v>765</v>
      </c>
      <c r="B89" s="2" t="s">
        <v>83</v>
      </c>
      <c r="C89" s="3" t="s">
        <v>645</v>
      </c>
      <c r="D89" s="4" t="s">
        <v>617</v>
      </c>
      <c r="F89" s="25" t="s">
        <v>83</v>
      </c>
    </row>
    <row r="90" spans="1:6" x14ac:dyDescent="0.25">
      <c r="A90" t="s">
        <v>766</v>
      </c>
      <c r="B90" s="5" t="s">
        <v>84</v>
      </c>
      <c r="C90" s="6" t="s">
        <v>646</v>
      </c>
      <c r="D90" s="7" t="s">
        <v>617</v>
      </c>
      <c r="F90" s="23" t="s">
        <v>84</v>
      </c>
    </row>
    <row r="91" spans="1:6" ht="15.75" thickBot="1" x14ac:dyDescent="0.3">
      <c r="A91" t="s">
        <v>767</v>
      </c>
      <c r="B91" s="8" t="s">
        <v>85</v>
      </c>
      <c r="C91" s="9" t="s">
        <v>647</v>
      </c>
      <c r="D91" s="10" t="s">
        <v>617</v>
      </c>
      <c r="F91" s="24" t="s">
        <v>85</v>
      </c>
    </row>
    <row r="92" spans="1:6" x14ac:dyDescent="0.25">
      <c r="A92" t="s">
        <v>768</v>
      </c>
      <c r="B92" s="2" t="s">
        <v>86</v>
      </c>
      <c r="C92" s="3" t="s">
        <v>648</v>
      </c>
      <c r="D92" s="4" t="s">
        <v>617</v>
      </c>
      <c r="F92" s="27" t="s">
        <v>86</v>
      </c>
    </row>
    <row r="93" spans="1:6" x14ac:dyDescent="0.25">
      <c r="A93" t="s">
        <v>769</v>
      </c>
      <c r="B93" s="5" t="s">
        <v>87</v>
      </c>
      <c r="C93" s="6" t="s">
        <v>649</v>
      </c>
      <c r="D93" s="7" t="s">
        <v>617</v>
      </c>
      <c r="F93" s="23" t="s">
        <v>87</v>
      </c>
    </row>
    <row r="94" spans="1:6" ht="15.75" thickBot="1" x14ac:dyDescent="0.3">
      <c r="A94" t="s">
        <v>770</v>
      </c>
      <c r="B94" s="8" t="s">
        <v>88</v>
      </c>
      <c r="C94" s="9" t="s">
        <v>650</v>
      </c>
      <c r="D94" s="10" t="s">
        <v>617</v>
      </c>
      <c r="F94" s="24" t="s">
        <v>88</v>
      </c>
    </row>
    <row r="95" spans="1:6" x14ac:dyDescent="0.25">
      <c r="A95" t="s">
        <v>771</v>
      </c>
      <c r="B95" s="38" t="s">
        <v>89</v>
      </c>
      <c r="C95" s="3" t="s">
        <v>648</v>
      </c>
      <c r="D95" s="4" t="s">
        <v>651</v>
      </c>
      <c r="F95" s="25" t="s">
        <v>89</v>
      </c>
    </row>
    <row r="96" spans="1:6" x14ac:dyDescent="0.25">
      <c r="A96" t="s">
        <v>772</v>
      </c>
      <c r="B96" s="41" t="s">
        <v>673</v>
      </c>
      <c r="C96" s="6"/>
      <c r="D96" s="7" t="s">
        <v>785</v>
      </c>
      <c r="F96" s="25" t="s">
        <v>673</v>
      </c>
    </row>
    <row r="97" spans="1:6" x14ac:dyDescent="0.25">
      <c r="A97" t="s">
        <v>773</v>
      </c>
      <c r="B97" s="39" t="s">
        <v>90</v>
      </c>
      <c r="C97" s="6" t="s">
        <v>649</v>
      </c>
      <c r="D97" s="7" t="s">
        <v>652</v>
      </c>
      <c r="F97" s="17" t="s">
        <v>674</v>
      </c>
    </row>
    <row r="98" spans="1:6" x14ac:dyDescent="0.25">
      <c r="A98" t="s">
        <v>774</v>
      </c>
      <c r="B98" s="42" t="s">
        <v>671</v>
      </c>
      <c r="C98" s="6"/>
      <c r="D98" s="7" t="s">
        <v>786</v>
      </c>
      <c r="F98" s="17" t="s">
        <v>671</v>
      </c>
    </row>
    <row r="99" spans="1:6" ht="15.75" thickBot="1" x14ac:dyDescent="0.3">
      <c r="A99" t="s">
        <v>775</v>
      </c>
      <c r="B99" s="40" t="s">
        <v>91</v>
      </c>
      <c r="C99" s="9" t="s">
        <v>650</v>
      </c>
      <c r="D99" s="10" t="s">
        <v>653</v>
      </c>
      <c r="F99" s="24" t="s">
        <v>91</v>
      </c>
    </row>
    <row r="100" spans="1:6" x14ac:dyDescent="0.25">
      <c r="A100" t="s">
        <v>776</v>
      </c>
      <c r="B100" s="38" t="s">
        <v>92</v>
      </c>
      <c r="C100" s="3" t="s">
        <v>654</v>
      </c>
      <c r="D100" s="4" t="s">
        <v>655</v>
      </c>
      <c r="F100" s="25" t="s">
        <v>92</v>
      </c>
    </row>
    <row r="101" spans="1:6" x14ac:dyDescent="0.25">
      <c r="A101" t="s">
        <v>777</v>
      </c>
      <c r="B101" s="41" t="s">
        <v>665</v>
      </c>
      <c r="C101" s="6"/>
      <c r="D101" s="7" t="s">
        <v>788</v>
      </c>
      <c r="F101" s="25" t="s">
        <v>665</v>
      </c>
    </row>
    <row r="102" spans="1:6" x14ac:dyDescent="0.25">
      <c r="A102" t="s">
        <v>778</v>
      </c>
      <c r="B102" s="39" t="s">
        <v>93</v>
      </c>
      <c r="C102" s="6" t="s">
        <v>656</v>
      </c>
      <c r="D102" s="7" t="s">
        <v>657</v>
      </c>
      <c r="F102" s="23" t="s">
        <v>93</v>
      </c>
    </row>
    <row r="103" spans="1:6" x14ac:dyDescent="0.25">
      <c r="A103" t="s">
        <v>779</v>
      </c>
      <c r="B103" s="41" t="s">
        <v>93</v>
      </c>
      <c r="C103" s="6"/>
      <c r="D103" s="7" t="s">
        <v>787</v>
      </c>
      <c r="F103" s="23" t="s">
        <v>672</v>
      </c>
    </row>
    <row r="104" spans="1:6" x14ac:dyDescent="0.25">
      <c r="A104" t="s">
        <v>780</v>
      </c>
      <c r="B104" s="39" t="s">
        <v>94</v>
      </c>
      <c r="C104" s="6" t="s">
        <v>658</v>
      </c>
      <c r="D104" s="7" t="s">
        <v>678</v>
      </c>
      <c r="F104" s="24" t="s">
        <v>94</v>
      </c>
    </row>
    <row r="105" spans="1:6" ht="15.75" thickBot="1" x14ac:dyDescent="0.3">
      <c r="A105" t="s">
        <v>781</v>
      </c>
      <c r="B105" s="41" t="s">
        <v>666</v>
      </c>
      <c r="C105" s="9" t="s">
        <v>658</v>
      </c>
      <c r="D105" s="10" t="s">
        <v>677</v>
      </c>
      <c r="F105" s="24" t="s">
        <v>666</v>
      </c>
    </row>
    <row r="106" spans="1:6" x14ac:dyDescent="0.25">
      <c r="A106" t="s">
        <v>782</v>
      </c>
      <c r="B106" s="38" t="s">
        <v>95</v>
      </c>
      <c r="C106" s="3" t="s">
        <v>659</v>
      </c>
      <c r="D106" s="4" t="s">
        <v>660</v>
      </c>
      <c r="F106" s="25" t="s">
        <v>95</v>
      </c>
    </row>
    <row r="107" spans="1:6" x14ac:dyDescent="0.25">
      <c r="A107" t="s">
        <v>783</v>
      </c>
      <c r="B107" s="39" t="s">
        <v>96</v>
      </c>
      <c r="C107" s="6" t="s">
        <v>661</v>
      </c>
      <c r="D107" s="7" t="s">
        <v>662</v>
      </c>
      <c r="F107" s="23" t="s">
        <v>96</v>
      </c>
    </row>
    <row r="108" spans="1:6" ht="15.75" thickBot="1" x14ac:dyDescent="0.3">
      <c r="A108" t="s">
        <v>784</v>
      </c>
      <c r="B108" s="40" t="s">
        <v>97</v>
      </c>
      <c r="C108" s="9" t="s">
        <v>663</v>
      </c>
      <c r="D108" s="10" t="s">
        <v>664</v>
      </c>
      <c r="F108" s="24" t="s">
        <v>97</v>
      </c>
    </row>
    <row r="127" spans="7:9" ht="15.75" thickBot="1" x14ac:dyDescent="0.3"/>
    <row r="128" spans="7:9" x14ac:dyDescent="0.25">
      <c r="G128" s="2"/>
      <c r="H128" s="3"/>
      <c r="I128" s="4"/>
    </row>
    <row r="129" spans="7:9" x14ac:dyDescent="0.25">
      <c r="G129" s="5"/>
      <c r="H129" s="6"/>
      <c r="I129" s="7"/>
    </row>
    <row r="130" spans="7:9" ht="15.75" thickBot="1" x14ac:dyDescent="0.3">
      <c r="G130" s="8"/>
      <c r="H130" s="9"/>
      <c r="I130"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RowHeight="15" x14ac:dyDescent="0.25"/>
  <cols>
    <col min="1" max="1" width="80.7109375" customWidth="1"/>
  </cols>
  <sheetData>
    <row r="1" spans="1:1" x14ac:dyDescent="0.25">
      <c r="A1" s="43" t="s">
        <v>971</v>
      </c>
    </row>
    <row r="2" spans="1:1" x14ac:dyDescent="0.25">
      <c r="A2" s="43" t="s">
        <v>793</v>
      </c>
    </row>
    <row r="3" spans="1:1" ht="60" x14ac:dyDescent="0.25">
      <c r="A3" s="43" t="s">
        <v>795</v>
      </c>
    </row>
    <row r="4" spans="1:1" x14ac:dyDescent="0.25">
      <c r="A4" s="43" t="s">
        <v>965</v>
      </c>
    </row>
    <row r="5" spans="1:1" x14ac:dyDescent="0.25">
      <c r="A5" s="43" t="s">
        <v>966</v>
      </c>
    </row>
    <row r="6" spans="1:1" x14ac:dyDescent="0.25">
      <c r="A6" s="43" t="s">
        <v>967</v>
      </c>
    </row>
    <row r="7" spans="1:1" x14ac:dyDescent="0.25">
      <c r="A7" s="43" t="s">
        <v>968</v>
      </c>
    </row>
    <row r="8" spans="1:1" ht="30" x14ac:dyDescent="0.25">
      <c r="A8" s="43" t="s">
        <v>969</v>
      </c>
    </row>
    <row r="9" spans="1:1" x14ac:dyDescent="0.25">
      <c r="A9" s="43" t="s">
        <v>970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Raw Data XF_30_05_06_ corrected</vt:lpstr>
      <vt:lpstr>rates_umols h</vt:lpstr>
      <vt:lpstr>rates_umol gdw h</vt:lpstr>
      <vt:lpstr>Metadata</vt:lpstr>
      <vt:lpstr>ColMetadata</vt:lpstr>
      <vt:lpstr>Variable Names</vt:lpstr>
      <vt:lpstr>Contents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Phillips</dc:creator>
  <cp:lastModifiedBy>Aaron McGlinchy</cp:lastModifiedBy>
  <dcterms:created xsi:type="dcterms:W3CDTF">2016-06-09T18:39:45Z</dcterms:created>
  <dcterms:modified xsi:type="dcterms:W3CDTF">2017-04-28T00:27:14Z</dcterms:modified>
</cp:coreProperties>
</file>